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4157C713-2A3F-4BAF-9A95-E207C058241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Bilag 9.1" sheetId="1" r:id="rId1"/>
    <sheet name="Ark1" sheetId="2" r:id="rId2"/>
  </sheets>
  <definedNames>
    <definedName name="Landogby">'Bilag 9.1'!$N$45:$R$270</definedName>
    <definedName name="nylandogby">'Bilag 9.1'!$N$44:$R$270</definedName>
    <definedName name="nynylandogby">'Bilag 9.1'!$N$44:$R$271</definedName>
    <definedName name="_xlnm.Print_Area" localSheetId="0">'Bilag 9.1'!$A$1:$J$44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1" l="1"/>
  <c r="J31" i="1" s="1"/>
  <c r="N23" i="1"/>
  <c r="C28" i="1"/>
  <c r="A28" i="1"/>
  <c r="R50" i="1" l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N271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</calcChain>
</file>

<file path=xl/sharedStrings.xml><?xml version="1.0" encoding="utf-8"?>
<sst xmlns="http://schemas.openxmlformats.org/spreadsheetml/2006/main" count="271" uniqueCount="268">
  <si>
    <t>Udbetalings bilag nr.</t>
  </si>
  <si>
    <t>I forbindelse med:</t>
  </si>
  <si>
    <t>er der d.d. udbetalt nedenstående beløb til:</t>
  </si>
  <si>
    <t>Navn:</t>
  </si>
  <si>
    <t>Beløb</t>
  </si>
  <si>
    <t>Honorar:</t>
  </si>
  <si>
    <t>Telefon:</t>
  </si>
  <si>
    <t>Befordring ( tog / bus mv. ) iflg. vedlagte bilag:</t>
  </si>
  <si>
    <t>km. sats</t>
  </si>
  <si>
    <t>km. I alt</t>
  </si>
  <si>
    <t>I alt udbetalt</t>
  </si>
  <si>
    <t>Underskrift</t>
  </si>
  <si>
    <t xml:space="preserve">Post nr.:  </t>
  </si>
  <si>
    <t xml:space="preserve">CPR nr.: </t>
  </si>
  <si>
    <t>By:</t>
  </si>
  <si>
    <t>eller CVR nr.:</t>
  </si>
  <si>
    <t>Kontorhold:</t>
  </si>
  <si>
    <t>Ovenstående beløb bedes indsat på min konto:</t>
  </si>
  <si>
    <t>Bank:</t>
  </si>
  <si>
    <t>Beløb modtaget kontant  - dato:</t>
  </si>
  <si>
    <t>Ældre Sagen (stempel)</t>
  </si>
  <si>
    <t>Konto</t>
  </si>
  <si>
    <t>Bogføringsdato:</t>
  </si>
  <si>
    <t xml:space="preserve">    /    /</t>
  </si>
  <si>
    <t>Regnr:</t>
  </si>
  <si>
    <t>Kontonr:</t>
  </si>
  <si>
    <t>Distrikt Midtsjælland</t>
  </si>
  <si>
    <t>Distrikt Nordsjælland og Bornholm</t>
  </si>
  <si>
    <t>Distrikt København</t>
  </si>
  <si>
    <t xml:space="preserve">København </t>
  </si>
  <si>
    <t>101-00</t>
  </si>
  <si>
    <t xml:space="preserve">Valby </t>
  </si>
  <si>
    <t>101-25</t>
  </si>
  <si>
    <t xml:space="preserve">Brønshøj-Vanløse </t>
  </si>
  <si>
    <t>101-27</t>
  </si>
  <si>
    <t xml:space="preserve">Østerbro </t>
  </si>
  <si>
    <t>101-21</t>
  </si>
  <si>
    <t xml:space="preserve">Sundby </t>
  </si>
  <si>
    <t>101-23</t>
  </si>
  <si>
    <t xml:space="preserve">Frederiksberg </t>
  </si>
  <si>
    <t xml:space="preserve">Ballerup </t>
  </si>
  <si>
    <t xml:space="preserve">Brøndby </t>
  </si>
  <si>
    <t>Gentofte</t>
  </si>
  <si>
    <t xml:space="preserve">Gladsaxe </t>
  </si>
  <si>
    <t xml:space="preserve">Glostrup </t>
  </si>
  <si>
    <t xml:space="preserve">Herlev </t>
  </si>
  <si>
    <t xml:space="preserve">Albertslund </t>
  </si>
  <si>
    <t xml:space="preserve">Hvidovre </t>
  </si>
  <si>
    <t xml:space="preserve">Høje Taastrup </t>
  </si>
  <si>
    <t xml:space="preserve">Ledøje-Smørum </t>
  </si>
  <si>
    <t xml:space="preserve">Lyngby-Tårbæk </t>
  </si>
  <si>
    <t xml:space="preserve">Rødovre </t>
  </si>
  <si>
    <t xml:space="preserve">Dragør </t>
  </si>
  <si>
    <t xml:space="preserve">Rudersdal syd </t>
  </si>
  <si>
    <t xml:space="preserve">Ishøj </t>
  </si>
  <si>
    <t xml:space="preserve">Tårnby </t>
  </si>
  <si>
    <t xml:space="preserve">Vallensbæk </t>
  </si>
  <si>
    <t xml:space="preserve">Værløse </t>
  </si>
  <si>
    <t xml:space="preserve">Allerød </t>
  </si>
  <si>
    <t xml:space="preserve">Birkerød </t>
  </si>
  <si>
    <t xml:space="preserve">Farum </t>
  </si>
  <si>
    <t xml:space="preserve">Frederikssund </t>
  </si>
  <si>
    <t xml:space="preserve">Frederiksværk </t>
  </si>
  <si>
    <t xml:space="preserve">Græsted-Gilleleje </t>
  </si>
  <si>
    <t xml:space="preserve">Helsinge </t>
  </si>
  <si>
    <t xml:space="preserve">Helsingør </t>
  </si>
  <si>
    <t xml:space="preserve">Hillerød-Skævinge </t>
  </si>
  <si>
    <t xml:space="preserve">Hundested </t>
  </si>
  <si>
    <t xml:space="preserve">Hørsholm </t>
  </si>
  <si>
    <t>Fredensborg</t>
  </si>
  <si>
    <t xml:space="preserve">Skibby </t>
  </si>
  <si>
    <t xml:space="preserve">Slangerup </t>
  </si>
  <si>
    <t xml:space="preserve">Stenløse </t>
  </si>
  <si>
    <t xml:space="preserve">Ølstykke </t>
  </si>
  <si>
    <t xml:space="preserve">Bramsnæs </t>
  </si>
  <si>
    <t xml:space="preserve">Greve </t>
  </si>
  <si>
    <t xml:space="preserve">Gundsø </t>
  </si>
  <si>
    <t xml:space="preserve">Vallø </t>
  </si>
  <si>
    <t xml:space="preserve">Køge </t>
  </si>
  <si>
    <t xml:space="preserve">Lejre </t>
  </si>
  <si>
    <t xml:space="preserve">Ramsø </t>
  </si>
  <si>
    <t xml:space="preserve">Roskilde </t>
  </si>
  <si>
    <t xml:space="preserve">Skovbo </t>
  </si>
  <si>
    <t xml:space="preserve">Solrød </t>
  </si>
  <si>
    <t xml:space="preserve">Hvalsø </t>
  </si>
  <si>
    <t xml:space="preserve">Dianalund-Stenlille </t>
  </si>
  <si>
    <t xml:space="preserve">Dragsholm </t>
  </si>
  <si>
    <t xml:space="preserve">Fuglebjerg </t>
  </si>
  <si>
    <t xml:space="preserve">Gørlev </t>
  </si>
  <si>
    <t xml:space="preserve">Hashøj </t>
  </si>
  <si>
    <t xml:space="preserve">Haslev </t>
  </si>
  <si>
    <t xml:space="preserve">Holbæk-Jernløse </t>
  </si>
  <si>
    <t xml:space="preserve">Høng </t>
  </si>
  <si>
    <t xml:space="preserve">Kalundborg-Bjergsted-Hvidebæk </t>
  </si>
  <si>
    <t xml:space="preserve">Korsør </t>
  </si>
  <si>
    <t xml:space="preserve">Nykøbing-Rørvig </t>
  </si>
  <si>
    <t xml:space="preserve">Ringsted </t>
  </si>
  <si>
    <t xml:space="preserve">Skælskør </t>
  </si>
  <si>
    <t xml:space="preserve">Slagelse </t>
  </si>
  <si>
    <t xml:space="preserve">Sorø </t>
  </si>
  <si>
    <t xml:space="preserve">Tornved-Svinninge </t>
  </si>
  <si>
    <t xml:space="preserve">Trundholm </t>
  </si>
  <si>
    <t xml:space="preserve">Tølløse </t>
  </si>
  <si>
    <t xml:space="preserve">Fakse-Rønnede </t>
  </si>
  <si>
    <t xml:space="preserve">Maribo-Holeby-Rødby </t>
  </si>
  <si>
    <t xml:space="preserve">Møn </t>
  </si>
  <si>
    <t xml:space="preserve">Nakskov-Rudbjerg </t>
  </si>
  <si>
    <t xml:space="preserve">Nykøbing Falster-Sydfalster </t>
  </si>
  <si>
    <t xml:space="preserve">Ravnsborg-Højreby </t>
  </si>
  <si>
    <t>Næstved</t>
  </si>
  <si>
    <t xml:space="preserve">Nørre Alslev </t>
  </si>
  <si>
    <t xml:space="preserve">Præstø </t>
  </si>
  <si>
    <t xml:space="preserve">Nysted </t>
  </si>
  <si>
    <t xml:space="preserve">Sakskøbing </t>
  </si>
  <si>
    <t xml:space="preserve">Store Heddinge </t>
  </si>
  <si>
    <t xml:space="preserve">Stubbekøbing </t>
  </si>
  <si>
    <t xml:space="preserve">Vordingborg-Langebæk </t>
  </si>
  <si>
    <t xml:space="preserve">Suså-Holmegård </t>
  </si>
  <si>
    <t xml:space="preserve">Bornholm </t>
  </si>
  <si>
    <t xml:space="preserve">Vestfyn </t>
  </si>
  <si>
    <t xml:space="preserve">Nordfyn </t>
  </si>
  <si>
    <t xml:space="preserve">Egebjerg </t>
  </si>
  <si>
    <t xml:space="preserve">Faaborg </t>
  </si>
  <si>
    <t xml:space="preserve">Kerteminde </t>
  </si>
  <si>
    <t xml:space="preserve">Langeskov-Munkebo </t>
  </si>
  <si>
    <t xml:space="preserve">Ærø </t>
  </si>
  <si>
    <t xml:space="preserve">Middelfart </t>
  </si>
  <si>
    <t xml:space="preserve">Nyborg-Ullerslev </t>
  </si>
  <si>
    <t xml:space="preserve">Odense </t>
  </si>
  <si>
    <t xml:space="preserve">Midtfyn </t>
  </si>
  <si>
    <t xml:space="preserve">Langeland </t>
  </si>
  <si>
    <t xml:space="preserve">Svendborg-Gudme </t>
  </si>
  <si>
    <t xml:space="preserve">Højfyn </t>
  </si>
  <si>
    <t xml:space="preserve">Ørbæk </t>
  </si>
  <si>
    <t xml:space="preserve">Augustenborg-Sydals </t>
  </si>
  <si>
    <t xml:space="preserve">Bov </t>
  </si>
  <si>
    <t xml:space="preserve">Broager </t>
  </si>
  <si>
    <t xml:space="preserve">Rødding </t>
  </si>
  <si>
    <t xml:space="preserve">Gråsten </t>
  </si>
  <si>
    <t xml:space="preserve">Haderslev </t>
  </si>
  <si>
    <t xml:space="preserve">Lundtoft </t>
  </si>
  <si>
    <t xml:space="preserve">Løgumkloster-Bredebro-Skærbæk </t>
  </si>
  <si>
    <t xml:space="preserve">Nordals </t>
  </si>
  <si>
    <t xml:space="preserve">Nr. Rangstrup </t>
  </si>
  <si>
    <t xml:space="preserve">Rødekro </t>
  </si>
  <si>
    <t xml:space="preserve">Sønderborg-Sundeved </t>
  </si>
  <si>
    <t xml:space="preserve">Tønder-Højer </t>
  </si>
  <si>
    <t xml:space="preserve">Vojens </t>
  </si>
  <si>
    <t xml:space="preserve">Aabenraa </t>
  </si>
  <si>
    <t xml:space="preserve">Gram </t>
  </si>
  <si>
    <t xml:space="preserve">Tinglev </t>
  </si>
  <si>
    <t xml:space="preserve">Grindsted </t>
  </si>
  <si>
    <t xml:space="preserve">Bramming </t>
  </si>
  <si>
    <t xml:space="preserve">Brørup </t>
  </si>
  <si>
    <t xml:space="preserve">Esbjerg </t>
  </si>
  <si>
    <t xml:space="preserve">Fanø </t>
  </si>
  <si>
    <t xml:space="preserve">Billund </t>
  </si>
  <si>
    <t xml:space="preserve">Holsted </t>
  </si>
  <si>
    <t xml:space="preserve">Ribe </t>
  </si>
  <si>
    <t xml:space="preserve">Varde-Blåbjerg-Blåvandshuk </t>
  </si>
  <si>
    <t xml:space="preserve">Vejen </t>
  </si>
  <si>
    <t xml:space="preserve">Ølgod </t>
  </si>
  <si>
    <t xml:space="preserve">Helle </t>
  </si>
  <si>
    <t xml:space="preserve">Brædstrup </t>
  </si>
  <si>
    <t xml:space="preserve">Børkop </t>
  </si>
  <si>
    <t xml:space="preserve">Egtved </t>
  </si>
  <si>
    <t xml:space="preserve">Fredericia </t>
  </si>
  <si>
    <t xml:space="preserve">Give </t>
  </si>
  <si>
    <t xml:space="preserve">Hedensted </t>
  </si>
  <si>
    <t>Horsens</t>
  </si>
  <si>
    <t xml:space="preserve">Juelsminde </t>
  </si>
  <si>
    <t xml:space="preserve">Kolding </t>
  </si>
  <si>
    <t xml:space="preserve">Nørre Snede </t>
  </si>
  <si>
    <t xml:space="preserve">Tørring-Uldum </t>
  </si>
  <si>
    <t xml:space="preserve">Vejle-Jelling </t>
  </si>
  <si>
    <t xml:space="preserve">Horsens nord </t>
  </si>
  <si>
    <t xml:space="preserve">Aulum-Haderup-Trehøje </t>
  </si>
  <si>
    <t xml:space="preserve">Brande </t>
  </si>
  <si>
    <t xml:space="preserve">Herning </t>
  </si>
  <si>
    <t xml:space="preserve">Holstebro </t>
  </si>
  <si>
    <t xml:space="preserve">Ikast </t>
  </si>
  <si>
    <t xml:space="preserve">Lemvig-Thyborøn-Harboøre </t>
  </si>
  <si>
    <t xml:space="preserve">Ringkøbing-Holmsland </t>
  </si>
  <si>
    <t xml:space="preserve">Skjern-Tarm </t>
  </si>
  <si>
    <t xml:space="preserve">Struer-Thyholm </t>
  </si>
  <si>
    <t xml:space="preserve">Ulfborg-Vemb </t>
  </si>
  <si>
    <t xml:space="preserve">Videbæk </t>
  </si>
  <si>
    <t xml:space="preserve">Vinderup </t>
  </si>
  <si>
    <t xml:space="preserve">Åskov </t>
  </si>
  <si>
    <t xml:space="preserve">Ebeltoft </t>
  </si>
  <si>
    <t xml:space="preserve">Rønde </t>
  </si>
  <si>
    <t xml:space="preserve">Gjern </t>
  </si>
  <si>
    <t xml:space="preserve">Grenaa </t>
  </si>
  <si>
    <t xml:space="preserve">Hammel </t>
  </si>
  <si>
    <t xml:space="preserve">Galten </t>
  </si>
  <si>
    <t xml:space="preserve">Hadsten </t>
  </si>
  <si>
    <t xml:space="preserve">Hinnerup </t>
  </si>
  <si>
    <t xml:space="preserve">Nørre Djurs </t>
  </si>
  <si>
    <t xml:space="preserve">Odder </t>
  </si>
  <si>
    <t xml:space="preserve">Randers-Nørhald-Langå </t>
  </si>
  <si>
    <t xml:space="preserve">Rosenholm </t>
  </si>
  <si>
    <t>Rougsø-Sønderhald</t>
  </si>
  <si>
    <t xml:space="preserve">Ry </t>
  </si>
  <si>
    <t xml:space="preserve">Samsø </t>
  </si>
  <si>
    <t xml:space="preserve">Silkeborg </t>
  </si>
  <si>
    <t xml:space="preserve">Skanderborg </t>
  </si>
  <si>
    <t xml:space="preserve">Assentoft </t>
  </si>
  <si>
    <t xml:space="preserve">Hørning </t>
  </si>
  <si>
    <t>Århus Nord</t>
  </si>
  <si>
    <t>751-02</t>
  </si>
  <si>
    <t xml:space="preserve">Århus Midt </t>
  </si>
  <si>
    <t>Århus Syd</t>
  </si>
  <si>
    <t>751-04</t>
  </si>
  <si>
    <t xml:space="preserve">Purhus </t>
  </si>
  <si>
    <t xml:space="preserve">Mariager </t>
  </si>
  <si>
    <t xml:space="preserve">Midtdjurs </t>
  </si>
  <si>
    <t xml:space="preserve">Them </t>
  </si>
  <si>
    <t xml:space="preserve">Bjerringbro </t>
  </si>
  <si>
    <t xml:space="preserve">Fjends </t>
  </si>
  <si>
    <t xml:space="preserve">Kjellerup </t>
  </si>
  <si>
    <t xml:space="preserve">Morsø </t>
  </si>
  <si>
    <t>Ålestrup</t>
  </si>
  <si>
    <t xml:space="preserve">Sallingsund </t>
  </si>
  <si>
    <t xml:space="preserve">Skive-Spøttrup-Sundsøre </t>
  </si>
  <si>
    <t xml:space="preserve">Sydthy </t>
  </si>
  <si>
    <t xml:space="preserve">Thisted-Hanstholm </t>
  </si>
  <si>
    <t xml:space="preserve">Tjele </t>
  </si>
  <si>
    <t xml:space="preserve">Viborg </t>
  </si>
  <si>
    <t>Møldrup</t>
  </si>
  <si>
    <t xml:space="preserve">Arden </t>
  </si>
  <si>
    <t xml:space="preserve">Brovst </t>
  </si>
  <si>
    <t xml:space="preserve">Brønderslev </t>
  </si>
  <si>
    <t xml:space="preserve">Dronninglund </t>
  </si>
  <si>
    <t xml:space="preserve">Farsø </t>
  </si>
  <si>
    <t xml:space="preserve">Fjerritslev </t>
  </si>
  <si>
    <t xml:space="preserve">Frederikshavn-Læsø </t>
  </si>
  <si>
    <t xml:space="preserve">Skørping </t>
  </si>
  <si>
    <t xml:space="preserve">Hadsund </t>
  </si>
  <si>
    <t xml:space="preserve">Hirtshals </t>
  </si>
  <si>
    <t xml:space="preserve">Hjørring </t>
  </si>
  <si>
    <t>Hobro</t>
  </si>
  <si>
    <t xml:space="preserve">Løgstør </t>
  </si>
  <si>
    <t xml:space="preserve">Løkken-Vrå </t>
  </si>
  <si>
    <t xml:space="preserve">Nibe </t>
  </si>
  <si>
    <t xml:space="preserve">Pandrup </t>
  </si>
  <si>
    <t xml:space="preserve">Sindal </t>
  </si>
  <si>
    <t xml:space="preserve">Skagen </t>
  </si>
  <si>
    <t xml:space="preserve">Støvring </t>
  </si>
  <si>
    <t xml:space="preserve">Sæby </t>
  </si>
  <si>
    <t xml:space="preserve">Aalborg </t>
  </si>
  <si>
    <t xml:space="preserve">Hals </t>
  </si>
  <si>
    <t xml:space="preserve">Aars </t>
  </si>
  <si>
    <t xml:space="preserve">Aabybro </t>
  </si>
  <si>
    <t xml:space="preserve">Sejlflod </t>
  </si>
  <si>
    <t>Lokalafd. nr.</t>
  </si>
  <si>
    <t>kørt fra vejnavn</t>
  </si>
  <si>
    <t>Postnr.</t>
  </si>
  <si>
    <t>kørt til vejnavn</t>
  </si>
  <si>
    <t>Diverse iflg. bilag:</t>
  </si>
  <si>
    <t>Adresse:</t>
  </si>
  <si>
    <t>Aktivitets-kode</t>
  </si>
  <si>
    <t>Regnskabsbilag bilag 9.1</t>
  </si>
  <si>
    <t>Cpr.nr./CVR nr. skal oplyses ved honorar udbetaling</t>
  </si>
  <si>
    <t>Akt.kode</t>
  </si>
  <si>
    <t>Kørsel på egen cykel, knallert, el løbehjul kr. 0,61 pr. km.</t>
  </si>
  <si>
    <t>Høj kr. 3,73</t>
  </si>
  <si>
    <t>Lav kr. 2,19</t>
  </si>
  <si>
    <t>Takster 2023 - bemærk afdelingen bestemmer selv taksten op til den høje medmindre andet er fastsat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</si>
</sst>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#\ ##\ ##\-####"/>
    <numFmt numFmtId="166" formatCode="&quot;kr&quot;\ #,##0.00"/>
    <numFmt numFmtId="167" formatCode="#,##0.00;\-#,##0.00;&quot;&quot;"/>
    <numFmt numFmtId="168" formatCode="#,##0;\-#,##0;&quot;&quot;"/>
  </numFmts>
  <fonts count="30" x14ac:knownFonts="1">
    <font>
      <sz val="10"/>
      <name val="Arial"/>
    </font>
    <font>
      <sz val="10"/>
      <name val="Arial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10"/>
      <color rgb="FFFF0000"/>
      <name val="Verdana"/>
      <family val="2"/>
    </font>
    <font>
      <b/>
      <sz val="10"/>
      <color rgb="FFFA7D00"/>
      <name val="Verdana"/>
      <family val="2"/>
    </font>
    <font>
      <i/>
      <sz val="10"/>
      <color rgb="FF7F7F7F"/>
      <name val="Verdana"/>
      <family val="2"/>
    </font>
    <font>
      <sz val="10"/>
      <color rgb="FF006100"/>
      <name val="Verdana"/>
      <family val="2"/>
    </font>
    <font>
      <u/>
      <sz val="10"/>
      <color theme="10"/>
      <name val="MS Sans Serif"/>
      <family val="2"/>
    </font>
    <font>
      <u/>
      <sz val="10"/>
      <color theme="10"/>
      <name val="Verdana"/>
      <family val="2"/>
    </font>
    <font>
      <sz val="10"/>
      <color rgb="FF3F3F76"/>
      <name val="Verdana"/>
      <family val="2"/>
    </font>
    <font>
      <b/>
      <sz val="10"/>
      <color theme="0"/>
      <name val="Verdana"/>
      <family val="2"/>
    </font>
    <font>
      <sz val="10"/>
      <color rgb="FF9C6500"/>
      <name val="Verdana"/>
      <family val="2"/>
    </font>
    <font>
      <b/>
      <sz val="10"/>
      <color rgb="FF3F3F3F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FA7D00"/>
      <name val="Verdana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sz val="10"/>
      <color rgb="FF9C0006"/>
      <name val="Verdana"/>
      <family val="2"/>
    </font>
    <font>
      <sz val="11"/>
      <name val="Georgia"/>
      <family val="1"/>
    </font>
    <font>
      <b/>
      <sz val="11"/>
      <name val="Georgia"/>
      <family val="1"/>
    </font>
    <font>
      <sz val="11"/>
      <color theme="1"/>
      <name val="Georgia"/>
      <family val="1"/>
    </font>
    <font>
      <sz val="11"/>
      <color theme="0"/>
      <name val="Georgia"/>
      <family val="1"/>
    </font>
    <font>
      <i/>
      <sz val="11"/>
      <color theme="0"/>
      <name val="Georgia"/>
      <family val="1"/>
    </font>
    <font>
      <b/>
      <sz val="9"/>
      <name val="Georgia"/>
      <family val="1"/>
    </font>
    <font>
      <b/>
      <sz val="6"/>
      <name val="Georgia"/>
      <family val="1"/>
    </font>
    <font>
      <sz val="6"/>
      <name val="Arial"/>
      <family val="2"/>
    </font>
    <font>
      <sz val="16"/>
      <name val="Georgia"/>
      <family val="1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0" borderId="0" applyNumberFormat="0" applyFill="0" applyBorder="0" applyAlignment="0" applyProtection="0"/>
    <xf numFmtId="0" fontId="2" fillId="21" borderId="19" applyNumberFormat="0" applyFont="0" applyAlignment="0" applyProtection="0"/>
    <xf numFmtId="0" fontId="2" fillId="21" borderId="19" applyNumberFormat="0" applyFont="0" applyAlignment="0" applyProtection="0"/>
    <xf numFmtId="0" fontId="5" fillId="22" borderId="20" applyNumberFormat="0" applyAlignment="0" applyProtection="0"/>
    <xf numFmtId="0" fontId="6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24" borderId="20" applyNumberFormat="0" applyAlignment="0" applyProtection="0"/>
    <xf numFmtId="0" fontId="11" fillId="25" borderId="21" applyNumberFormat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2" fillId="32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3" fillId="22" borderId="22" applyNumberFormat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2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7" applyNumberFormat="0" applyFill="0" applyAlignment="0" applyProtection="0"/>
    <xf numFmtId="0" fontId="20" fillId="33" borderId="0" applyNumberFormat="0" applyBorder="0" applyAlignment="0" applyProtection="0"/>
  </cellStyleXfs>
  <cellXfs count="108">
    <xf numFmtId="0" fontId="0" fillId="0" borderId="0" xfId="0"/>
    <xf numFmtId="0" fontId="21" fillId="0" borderId="0" xfId="0" applyFont="1"/>
    <xf numFmtId="0" fontId="21" fillId="0" borderId="0" xfId="0" applyFont="1" applyBorder="1"/>
    <xf numFmtId="0" fontId="21" fillId="0" borderId="3" xfId="0" applyFont="1" applyBorder="1" applyAlignment="1" applyProtection="1">
      <alignment horizontal="center"/>
      <protection locked="0"/>
    </xf>
    <xf numFmtId="0" fontId="21" fillId="0" borderId="3" xfId="0" applyFont="1" applyBorder="1" applyProtection="1">
      <protection locked="0"/>
    </xf>
    <xf numFmtId="0" fontId="21" fillId="0" borderId="3" xfId="0" applyFont="1" applyBorder="1" applyAlignment="1">
      <alignment horizontal="center"/>
    </xf>
    <xf numFmtId="0" fontId="21" fillId="2" borderId="2" xfId="0" applyFont="1" applyFill="1" applyBorder="1"/>
    <xf numFmtId="0" fontId="21" fillId="2" borderId="1" xfId="0" applyFont="1" applyFill="1" applyBorder="1"/>
    <xf numFmtId="0" fontId="21" fillId="2" borderId="14" xfId="0" applyFont="1" applyFill="1" applyBorder="1"/>
    <xf numFmtId="0" fontId="21" fillId="2" borderId="3" xfId="0" applyFont="1" applyFill="1" applyBorder="1" applyAlignment="1">
      <alignment horizontal="center" wrapText="1"/>
    </xf>
    <xf numFmtId="49" fontId="21" fillId="2" borderId="3" xfId="0" applyNumberFormat="1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 applyProtection="1">
      <alignment horizontal="center"/>
      <protection locked="0"/>
    </xf>
    <xf numFmtId="0" fontId="21" fillId="2" borderId="8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12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34" borderId="3" xfId="0" applyFont="1" applyFill="1" applyBorder="1" applyAlignment="1">
      <alignment horizontal="center"/>
    </xf>
    <xf numFmtId="4" fontId="21" fillId="0" borderId="3" xfId="0" applyNumberFormat="1" applyFont="1" applyBorder="1" applyProtection="1">
      <protection locked="0"/>
    </xf>
    <xf numFmtId="0" fontId="21" fillId="0" borderId="6" xfId="0" applyFont="1" applyBorder="1"/>
    <xf numFmtId="0" fontId="21" fillId="0" borderId="0" xfId="0" applyFont="1" applyBorder="1" applyAlignment="1">
      <alignment horizontal="center"/>
    </xf>
    <xf numFmtId="166" fontId="21" fillId="0" borderId="0" xfId="0" applyNumberFormat="1" applyFont="1" applyBorder="1"/>
    <xf numFmtId="0" fontId="21" fillId="0" borderId="0" xfId="0" applyFont="1" applyBorder="1" applyProtection="1"/>
    <xf numFmtId="4" fontId="21" fillId="0" borderId="0" xfId="0" applyNumberFormat="1" applyFont="1" applyBorder="1"/>
    <xf numFmtId="0" fontId="21" fillId="0" borderId="0" xfId="0" applyFont="1" applyBorder="1" applyAlignment="1"/>
    <xf numFmtId="0" fontId="21" fillId="0" borderId="8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21" fillId="0" borderId="9" xfId="0" applyFont="1" applyBorder="1" applyProtection="1">
      <protection locked="0"/>
    </xf>
    <xf numFmtId="0" fontId="21" fillId="0" borderId="2" xfId="0" applyFont="1" applyBorder="1"/>
    <xf numFmtId="0" fontId="21" fillId="0" borderId="1" xfId="0" applyFont="1" applyBorder="1"/>
    <xf numFmtId="0" fontId="21" fillId="0" borderId="10" xfId="0" applyFont="1" applyBorder="1"/>
    <xf numFmtId="0" fontId="21" fillId="0" borderId="11" xfId="0" applyFont="1" applyBorder="1"/>
    <xf numFmtId="0" fontId="21" fillId="0" borderId="8" xfId="0" applyFont="1" applyBorder="1" applyAlignment="1"/>
    <xf numFmtId="0" fontId="23" fillId="0" borderId="0" xfId="0" applyFont="1"/>
    <xf numFmtId="0" fontId="24" fillId="0" borderId="0" xfId="0" applyFont="1"/>
    <xf numFmtId="0" fontId="24" fillId="0" borderId="0" xfId="41" applyFont="1" applyBorder="1"/>
    <xf numFmtId="0" fontId="24" fillId="0" borderId="0" xfId="41" applyFont="1" applyBorder="1" applyAlignment="1" applyProtection="1">
      <alignment vertical="top" wrapText="1"/>
    </xf>
    <xf numFmtId="0" fontId="24" fillId="0" borderId="0" xfId="41" applyFont="1" applyBorder="1" applyAlignment="1" applyProtection="1">
      <alignment horizontal="right" vertical="top" wrapText="1"/>
    </xf>
    <xf numFmtId="0" fontId="25" fillId="0" borderId="0" xfId="41" applyFont="1" applyBorder="1" applyAlignment="1" applyProtection="1">
      <alignment vertical="top" wrapText="1"/>
    </xf>
    <xf numFmtId="0" fontId="24" fillId="0" borderId="0" xfId="41" applyFont="1" applyBorder="1" applyAlignment="1" applyProtection="1">
      <alignment vertical="top"/>
    </xf>
    <xf numFmtId="0" fontId="21" fillId="0" borderId="0" xfId="0" applyFont="1" applyProtection="1"/>
    <xf numFmtId="0" fontId="21" fillId="0" borderId="3" xfId="0" applyFont="1" applyBorder="1" applyAlignment="1" applyProtection="1">
      <alignment horizontal="center"/>
      <protection locked="0"/>
    </xf>
    <xf numFmtId="0" fontId="21" fillId="2" borderId="13" xfId="0" applyFont="1" applyFill="1" applyBorder="1" applyAlignment="1">
      <alignment horizontal="center" wrapText="1"/>
    </xf>
    <xf numFmtId="0" fontId="21" fillId="0" borderId="15" xfId="0" applyFont="1" applyBorder="1" applyProtection="1">
      <protection locked="0"/>
    </xf>
    <xf numFmtId="0" fontId="21" fillId="34" borderId="13" xfId="0" applyFont="1" applyFill="1" applyBorder="1" applyAlignment="1" applyProtection="1">
      <alignment horizontal="center"/>
    </xf>
    <xf numFmtId="4" fontId="21" fillId="34" borderId="3" xfId="0" applyNumberFormat="1" applyFont="1" applyFill="1" applyBorder="1" applyProtection="1"/>
    <xf numFmtId="0" fontId="21" fillId="34" borderId="3" xfId="0" applyFont="1" applyFill="1" applyBorder="1" applyAlignment="1" applyProtection="1">
      <alignment horizontal="center"/>
    </xf>
    <xf numFmtId="0" fontId="21" fillId="0" borderId="14" xfId="0" applyFont="1" applyBorder="1" applyAlignment="1" applyProtection="1">
      <alignment horizontal="center"/>
      <protection locked="0"/>
    </xf>
    <xf numFmtId="0" fontId="21" fillId="0" borderId="5" xfId="0" applyFont="1" applyBorder="1" applyProtection="1">
      <protection locked="0"/>
    </xf>
    <xf numFmtId="0" fontId="21" fillId="0" borderId="6" xfId="0" applyFont="1" applyBorder="1" applyProtection="1">
      <protection locked="0"/>
    </xf>
    <xf numFmtId="0" fontId="21" fillId="0" borderId="7" xfId="0" applyFont="1" applyBorder="1" applyProtection="1">
      <protection locked="0"/>
    </xf>
    <xf numFmtId="0" fontId="29" fillId="0" borderId="0" xfId="0" applyFont="1" applyBorder="1" applyAlignment="1" applyProtection="1">
      <alignment horizontal="center" vertical="center"/>
    </xf>
    <xf numFmtId="167" fontId="21" fillId="0" borderId="3" xfId="0" applyNumberFormat="1" applyFont="1" applyBorder="1" applyAlignment="1" applyProtection="1">
      <alignment horizontal="center"/>
      <protection locked="0"/>
    </xf>
    <xf numFmtId="168" fontId="21" fillId="0" borderId="3" xfId="0" applyNumberFormat="1" applyFont="1" applyBorder="1" applyAlignment="1" applyProtection="1">
      <alignment horizontal="center"/>
      <protection locked="0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" fontId="21" fillId="34" borderId="13" xfId="0" applyNumberFormat="1" applyFont="1" applyFill="1" applyBorder="1" applyAlignment="1" applyProtection="1">
      <alignment horizontal="center"/>
    </xf>
    <xf numFmtId="0" fontId="26" fillId="0" borderId="16" xfId="0" applyFont="1" applyBorder="1"/>
    <xf numFmtId="0" fontId="26" fillId="0" borderId="17" xfId="0" applyFont="1" applyBorder="1"/>
    <xf numFmtId="0" fontId="26" fillId="0" borderId="18" xfId="0" applyFont="1" applyBorder="1"/>
    <xf numFmtId="0" fontId="21" fillId="0" borderId="11" xfId="0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21" fillId="0" borderId="13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14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1" fillId="34" borderId="2" xfId="0" applyFont="1" applyFill="1" applyBorder="1" applyAlignment="1" applyProtection="1">
      <alignment horizontal="center"/>
    </xf>
    <xf numFmtId="0" fontId="21" fillId="34" borderId="14" xfId="0" applyFont="1" applyFill="1" applyBorder="1" applyAlignment="1" applyProtection="1">
      <alignment horizontal="center"/>
    </xf>
    <xf numFmtId="0" fontId="21" fillId="34" borderId="5" xfId="0" applyFont="1" applyFill="1" applyBorder="1" applyAlignment="1" applyProtection="1">
      <alignment horizontal="center"/>
    </xf>
    <xf numFmtId="0" fontId="21" fillId="34" borderId="7" xfId="0" applyFont="1" applyFill="1" applyBorder="1" applyAlignment="1" applyProtection="1">
      <alignment horizontal="center"/>
    </xf>
    <xf numFmtId="4" fontId="21" fillId="34" borderId="2" xfId="0" applyNumberFormat="1" applyFont="1" applyFill="1" applyBorder="1" applyAlignment="1" applyProtection="1">
      <alignment horizontal="center"/>
    </xf>
    <xf numFmtId="4" fontId="21" fillId="34" borderId="14" xfId="0" applyNumberFormat="1" applyFont="1" applyFill="1" applyBorder="1" applyAlignment="1" applyProtection="1">
      <alignment horizontal="center"/>
    </xf>
    <xf numFmtId="0" fontId="21" fillId="0" borderId="0" xfId="0" applyFont="1" applyAlignment="1">
      <alignment horizontal="right"/>
    </xf>
    <xf numFmtId="0" fontId="21" fillId="0" borderId="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9" xfId="0" applyFont="1" applyBorder="1" applyAlignment="1">
      <alignment horizontal="right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 applyProtection="1">
      <alignment horizontal="left"/>
      <protection locked="0"/>
    </xf>
    <xf numFmtId="0" fontId="21" fillId="0" borderId="14" xfId="0" applyFont="1" applyBorder="1" applyAlignment="1" applyProtection="1">
      <alignment horizontal="left"/>
      <protection locked="0"/>
    </xf>
    <xf numFmtId="0" fontId="21" fillId="0" borderId="1" xfId="0" applyFont="1" applyBorder="1" applyAlignment="1" applyProtection="1">
      <alignment horizontal="left"/>
      <protection locked="0"/>
    </xf>
    <xf numFmtId="0" fontId="21" fillId="0" borderId="0" xfId="0" applyFont="1" applyBorder="1" applyAlignment="1">
      <alignment horizontal="center"/>
    </xf>
    <xf numFmtId="165" fontId="21" fillId="0" borderId="2" xfId="0" applyNumberFormat="1" applyFont="1" applyBorder="1" applyAlignment="1" applyProtection="1">
      <alignment horizontal="left"/>
      <protection locked="0"/>
    </xf>
    <xf numFmtId="165" fontId="21" fillId="0" borderId="1" xfId="0" applyNumberFormat="1" applyFont="1" applyBorder="1" applyAlignment="1" applyProtection="1">
      <alignment horizontal="left"/>
      <protection locked="0"/>
    </xf>
    <xf numFmtId="165" fontId="21" fillId="0" borderId="14" xfId="0" applyNumberFormat="1" applyFont="1" applyBorder="1" applyAlignment="1" applyProtection="1">
      <alignment horizontal="left"/>
      <protection locked="0"/>
    </xf>
    <xf numFmtId="0" fontId="27" fillId="0" borderId="11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1" fontId="21" fillId="0" borderId="2" xfId="0" applyNumberFormat="1" applyFont="1" applyBorder="1" applyAlignment="1" applyProtection="1">
      <alignment horizontal="left"/>
      <protection locked="0"/>
    </xf>
    <xf numFmtId="1" fontId="21" fillId="0" borderId="14" xfId="0" applyNumberFormat="1" applyFont="1" applyBorder="1" applyAlignment="1" applyProtection="1">
      <alignment horizontal="left"/>
      <protection locked="0"/>
    </xf>
    <xf numFmtId="0" fontId="21" fillId="0" borderId="3" xfId="0" applyFont="1" applyBorder="1" applyAlignment="1">
      <alignment horizontal="left"/>
    </xf>
    <xf numFmtId="4" fontId="21" fillId="0" borderId="3" xfId="0" applyNumberFormat="1" applyFont="1" applyBorder="1" applyAlignment="1" applyProtection="1">
      <alignment horizontal="center"/>
      <protection locked="0"/>
    </xf>
    <xf numFmtId="0" fontId="21" fillId="2" borderId="10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0" borderId="5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2" fillId="2" borderId="5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</cellXfs>
  <cellStyles count="55">
    <cellStyle name="1000-sep (2 dec) 2" xfId="1" xr:uid="{00000000-0005-0000-0000-000000000000}"/>
    <cellStyle name="1000-sep (2 dec) 3" xfId="2" xr:uid="{00000000-0005-0000-0000-000001000000}"/>
    <cellStyle name="20 % - Farve1" xfId="3" builtinId="30" customBuiltin="1"/>
    <cellStyle name="20 % - Farve2" xfId="4" builtinId="34" customBuiltin="1"/>
    <cellStyle name="20 % - Farve3" xfId="5" builtinId="38" customBuiltin="1"/>
    <cellStyle name="20 % - Farve4" xfId="6" builtinId="42" customBuiltin="1"/>
    <cellStyle name="20 % - Farve5" xfId="7" builtinId="46" customBuiltin="1"/>
    <cellStyle name="20 % - Farve6" xfId="8" builtinId="50" customBuiltin="1"/>
    <cellStyle name="40 % - Farve1" xfId="9" builtinId="31" customBuiltin="1"/>
    <cellStyle name="40 % - Farve2" xfId="10" builtinId="35" customBuiltin="1"/>
    <cellStyle name="40 % - Farve3" xfId="11" builtinId="39" customBuiltin="1"/>
    <cellStyle name="40 % - Farve4" xfId="12" builtinId="43" customBuiltin="1"/>
    <cellStyle name="40 % - Farve5" xfId="13" builtinId="47" customBuiltin="1"/>
    <cellStyle name="40 % - Farve6" xfId="14" builtinId="51" customBuiltin="1"/>
    <cellStyle name="60 % - Farve1" xfId="15" builtinId="32" customBuiltin="1"/>
    <cellStyle name="60 % - Farve2" xfId="16" builtinId="36" customBuiltin="1"/>
    <cellStyle name="60 % - Farve3" xfId="17" builtinId="40" customBuiltin="1"/>
    <cellStyle name="60 % - Farve4" xfId="18" builtinId="44" customBuiltin="1"/>
    <cellStyle name="60 % - Farve5" xfId="19" builtinId="48" customBuiltin="1"/>
    <cellStyle name="60 % - Farve6" xfId="20" builtinId="52" customBuiltin="1"/>
    <cellStyle name="Advarselstekst" xfId="21" builtinId="11" customBuiltin="1"/>
    <cellStyle name="Bemærk! 2" xfId="22" xr:uid="{00000000-0005-0000-0000-000015000000}"/>
    <cellStyle name="Bemærk! 3" xfId="23" xr:uid="{00000000-0005-0000-0000-000016000000}"/>
    <cellStyle name="Beregning" xfId="24" builtinId="22" customBuiltin="1"/>
    <cellStyle name="Farve1" xfId="31" builtinId="29" customBuiltin="1"/>
    <cellStyle name="Farve2" xfId="32" builtinId="33" customBuiltin="1"/>
    <cellStyle name="Farve3" xfId="33" builtinId="37" customBuiltin="1"/>
    <cellStyle name="Farve4" xfId="34" builtinId="41" customBuiltin="1"/>
    <cellStyle name="Farve5" xfId="35" builtinId="45" customBuiltin="1"/>
    <cellStyle name="Farve6" xfId="36" builtinId="49" customBuiltin="1"/>
    <cellStyle name="Forklarende tekst" xfId="25" builtinId="53" customBuiltin="1"/>
    <cellStyle name="God" xfId="26" builtinId="26" customBuiltin="1"/>
    <cellStyle name="Hyperlink 2" xfId="27" xr:uid="{00000000-0005-0000-0000-000020000000}"/>
    <cellStyle name="Hyperlink 3" xfId="28" xr:uid="{00000000-0005-0000-0000-000021000000}"/>
    <cellStyle name="Input" xfId="29" builtinId="20" customBuiltin="1"/>
    <cellStyle name="Kontrollér celle" xfId="30" builtinId="23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2 3" xfId="40" xr:uid="{00000000-0005-0000-0000-000028000000}"/>
    <cellStyle name="Normal 3" xfId="41" xr:uid="{00000000-0005-0000-0000-000029000000}"/>
    <cellStyle name="Normal 3 2" xfId="42" xr:uid="{00000000-0005-0000-0000-00002A000000}"/>
    <cellStyle name="Normal 4" xfId="43" xr:uid="{00000000-0005-0000-0000-00002B000000}"/>
    <cellStyle name="Normal 5" xfId="44" xr:uid="{00000000-0005-0000-0000-00002C000000}"/>
    <cellStyle name="Output" xfId="45" builtinId="21" customBuiltin="1"/>
    <cellStyle name="Overskrift 1" xfId="46" builtinId="16" customBuiltin="1"/>
    <cellStyle name="Overskrift 2" xfId="47" builtinId="17" customBuiltin="1"/>
    <cellStyle name="Overskrift 3" xfId="48" builtinId="18" customBuiltin="1"/>
    <cellStyle name="Overskrift 4" xfId="49" builtinId="19" customBuiltin="1"/>
    <cellStyle name="Procent 2" xfId="50" xr:uid="{00000000-0005-0000-0000-000032000000}"/>
    <cellStyle name="Sammenkædet celle" xfId="51" builtinId="24" customBuiltin="1"/>
    <cellStyle name="Titel" xfId="52" builtinId="15" customBuiltin="1"/>
    <cellStyle name="Total" xfId="53" builtinId="25" customBuiltin="1"/>
    <cellStyle name="Ugyldig" xfId="54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335280</xdr:colOff>
      <xdr:row>0</xdr:row>
      <xdr:rowOff>0</xdr:rowOff>
    </xdr:from>
    <xdr:to>
      <xdr:col>1</xdr:col>
      <xdr:colOff>1868805</xdr:colOff>
      <xdr:row>3</xdr:row>
      <xdr:rowOff>32385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" y="0"/>
          <a:ext cx="2158365" cy="607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37334</xdr:colOff>
      <xdr:row>10</xdr:row>
      <xdr:rowOff>75988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33334" cy="16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73"/>
  <sheetViews>
    <sheetView tabSelected="1" zoomScaleNormal="100" workbookViewId="0">
      <selection activeCell="F1" sqref="F1"/>
    </sheetView>
  </sheetViews>
  <sheetFormatPr defaultColWidth="9.1796875" defaultRowHeight="14.5" x14ac:dyDescent="0.35"/>
  <cols>
    <col min="1" max="1" width="9.1796875" style="2"/>
    <col min="2" max="2" width="32.54296875" style="1" customWidth="1"/>
    <col min="3" max="3" width="9.1796875" style="1"/>
    <col min="4" max="4" width="10.81640625" style="1" customWidth="1"/>
    <col min="5" max="5" width="12" style="1" customWidth="1"/>
    <col min="6" max="6" width="5.81640625" style="1" customWidth="1"/>
    <col min="7" max="7" width="4.453125" style="1" customWidth="1"/>
    <col min="8" max="8" width="10.7265625" style="1" customWidth="1"/>
    <col min="9" max="9" width="10.54296875" style="1" customWidth="1"/>
    <col min="10" max="10" width="15.7265625" style="2" customWidth="1"/>
    <col min="11" max="11" width="9.1796875" style="2"/>
    <col min="12" max="16384" width="9.1796875" style="1"/>
  </cols>
  <sheetData>
    <row r="1" spans="1:10" x14ac:dyDescent="0.35">
      <c r="A1" s="88"/>
      <c r="B1" s="88"/>
      <c r="H1" s="80" t="s">
        <v>261</v>
      </c>
      <c r="I1" s="80"/>
      <c r="J1" s="80"/>
    </row>
    <row r="2" spans="1:10" ht="17.5" customHeight="1" x14ac:dyDescent="0.35">
      <c r="A2" s="88"/>
      <c r="B2" s="88"/>
    </row>
    <row r="3" spans="1:10" x14ac:dyDescent="0.35">
      <c r="A3" s="88"/>
      <c r="B3" s="88"/>
    </row>
    <row r="4" spans="1:10" x14ac:dyDescent="0.35">
      <c r="E4" s="80" t="s">
        <v>0</v>
      </c>
      <c r="F4" s="80"/>
      <c r="G4" s="80"/>
      <c r="H4" s="80"/>
      <c r="I4" s="83"/>
      <c r="J4" s="46"/>
    </row>
    <row r="5" spans="1:10" ht="23.25" customHeight="1" x14ac:dyDescent="0.35">
      <c r="H5" s="1" t="s">
        <v>22</v>
      </c>
      <c r="J5" s="4" t="s">
        <v>23</v>
      </c>
    </row>
    <row r="7" spans="1:10" ht="35.25" customHeight="1" x14ac:dyDescent="0.35">
      <c r="A7" s="2" t="s">
        <v>1</v>
      </c>
      <c r="D7" s="85"/>
      <c r="E7" s="87"/>
      <c r="F7" s="87"/>
      <c r="G7" s="87"/>
      <c r="H7" s="87"/>
      <c r="I7" s="87"/>
      <c r="J7" s="86"/>
    </row>
    <row r="8" spans="1:10" ht="18.75" customHeight="1" x14ac:dyDescent="0.35">
      <c r="A8" s="2" t="s">
        <v>2</v>
      </c>
    </row>
    <row r="9" spans="1:10" ht="18.75" customHeight="1" x14ac:dyDescent="0.35"/>
    <row r="11" spans="1:10" x14ac:dyDescent="0.35">
      <c r="C11" s="92" t="s">
        <v>262</v>
      </c>
      <c r="D11" s="92"/>
      <c r="E11" s="92"/>
      <c r="F11" s="93"/>
      <c r="G11" s="93"/>
    </row>
    <row r="12" spans="1:10" ht="24" customHeight="1" x14ac:dyDescent="0.35">
      <c r="A12" s="81" t="s">
        <v>3</v>
      </c>
      <c r="B12" s="82"/>
      <c r="C12" s="85"/>
      <c r="D12" s="87"/>
      <c r="E12" s="87"/>
      <c r="F12" s="87"/>
      <c r="G12" s="87"/>
      <c r="H12" s="87"/>
      <c r="I12" s="87"/>
      <c r="J12" s="86"/>
    </row>
    <row r="13" spans="1:10" ht="24" customHeight="1" x14ac:dyDescent="0.35">
      <c r="A13" s="81" t="s">
        <v>259</v>
      </c>
      <c r="B13" s="82"/>
      <c r="C13" s="85"/>
      <c r="D13" s="87"/>
      <c r="E13" s="87"/>
      <c r="F13" s="87"/>
      <c r="G13" s="87"/>
      <c r="H13" s="87"/>
      <c r="I13" s="87"/>
      <c r="J13" s="86"/>
    </row>
    <row r="14" spans="1:10" ht="24" customHeight="1" x14ac:dyDescent="0.35">
      <c r="A14" s="81" t="s">
        <v>12</v>
      </c>
      <c r="B14" s="82"/>
      <c r="C14" s="85"/>
      <c r="D14" s="86"/>
      <c r="E14" s="5" t="s">
        <v>14</v>
      </c>
      <c r="F14" s="85"/>
      <c r="G14" s="87"/>
      <c r="H14" s="87"/>
      <c r="I14" s="87"/>
      <c r="J14" s="86"/>
    </row>
    <row r="15" spans="1:10" ht="24" customHeight="1" x14ac:dyDescent="0.35">
      <c r="A15" s="81" t="s">
        <v>13</v>
      </c>
      <c r="B15" s="82"/>
      <c r="C15" s="89"/>
      <c r="D15" s="90"/>
      <c r="E15" s="91"/>
      <c r="F15" s="81" t="s">
        <v>15</v>
      </c>
      <c r="G15" s="84"/>
      <c r="H15" s="82"/>
      <c r="I15" s="94"/>
      <c r="J15" s="95"/>
    </row>
    <row r="16" spans="1:10" ht="16.5" customHeight="1" x14ac:dyDescent="0.35">
      <c r="A16" s="6"/>
      <c r="B16" s="7"/>
      <c r="C16" s="7"/>
      <c r="D16" s="7"/>
      <c r="E16" s="7"/>
      <c r="F16" s="7"/>
      <c r="G16" s="8"/>
      <c r="H16" s="9" t="s">
        <v>21</v>
      </c>
      <c r="I16" s="47" t="s">
        <v>263</v>
      </c>
      <c r="J16" s="10" t="s">
        <v>4</v>
      </c>
    </row>
    <row r="17" spans="1:16" ht="15.75" customHeight="1" x14ac:dyDescent="0.35">
      <c r="A17" s="96" t="s">
        <v>5</v>
      </c>
      <c r="B17" s="96"/>
      <c r="C17" s="96"/>
      <c r="D17" s="96"/>
      <c r="E17" s="96"/>
      <c r="F17" s="96"/>
      <c r="G17" s="96"/>
      <c r="H17" s="5">
        <v>3234</v>
      </c>
      <c r="I17" s="3"/>
      <c r="J17" s="23"/>
    </row>
    <row r="18" spans="1:16" ht="16.5" customHeight="1" x14ac:dyDescent="0.35">
      <c r="A18" s="96" t="s">
        <v>6</v>
      </c>
      <c r="B18" s="96"/>
      <c r="C18" s="96"/>
      <c r="D18" s="96"/>
      <c r="E18" s="96"/>
      <c r="F18" s="96"/>
      <c r="G18" s="96"/>
      <c r="H18" s="5">
        <v>2610</v>
      </c>
      <c r="I18" s="3"/>
      <c r="J18" s="23"/>
    </row>
    <row r="19" spans="1:16" ht="15" customHeight="1" x14ac:dyDescent="0.35">
      <c r="A19" s="102" t="s">
        <v>16</v>
      </c>
      <c r="B19" s="103"/>
      <c r="C19" s="103"/>
      <c r="D19" s="101"/>
      <c r="E19" s="101"/>
      <c r="F19" s="101"/>
      <c r="G19" s="104"/>
      <c r="H19" s="5">
        <v>2545</v>
      </c>
      <c r="I19" s="3"/>
      <c r="J19" s="23"/>
    </row>
    <row r="20" spans="1:16" ht="15.75" customHeight="1" x14ac:dyDescent="0.35">
      <c r="A20" s="100" t="s">
        <v>258</v>
      </c>
      <c r="B20" s="101"/>
      <c r="C20" s="101"/>
      <c r="D20" s="62"/>
      <c r="E20" s="62"/>
      <c r="F20" s="62"/>
      <c r="G20" s="62"/>
      <c r="H20" s="3"/>
      <c r="I20" s="3"/>
      <c r="J20" s="23"/>
    </row>
    <row r="21" spans="1:16" ht="15.75" customHeight="1" x14ac:dyDescent="0.35">
      <c r="A21" s="96" t="s">
        <v>7</v>
      </c>
      <c r="B21" s="96"/>
      <c r="C21" s="96"/>
      <c r="D21" s="96"/>
      <c r="E21" s="96"/>
      <c r="F21" s="96"/>
      <c r="G21" s="96"/>
      <c r="H21" s="11">
        <v>2835</v>
      </c>
      <c r="I21" s="12"/>
      <c r="J21" s="23"/>
    </row>
    <row r="22" spans="1:16" ht="15.75" customHeight="1" x14ac:dyDescent="0.35">
      <c r="A22" s="105" t="s">
        <v>267</v>
      </c>
      <c r="B22" s="106"/>
      <c r="C22" s="106"/>
      <c r="D22" s="106"/>
      <c r="E22" s="106"/>
      <c r="F22" s="106"/>
      <c r="G22" s="106"/>
      <c r="H22" s="106"/>
      <c r="I22" s="106"/>
      <c r="J22" s="107"/>
    </row>
    <row r="23" spans="1:16" ht="15.75" customHeight="1" x14ac:dyDescent="0.35">
      <c r="A23" s="13" t="s">
        <v>265</v>
      </c>
      <c r="B23" s="14"/>
      <c r="C23" s="14"/>
      <c r="D23" s="14"/>
      <c r="E23" s="14"/>
      <c r="F23" s="14"/>
      <c r="G23" s="14"/>
      <c r="H23" s="14"/>
      <c r="I23" s="14"/>
      <c r="J23" s="15"/>
      <c r="N23" s="39" t="str">
        <f>RIGHT(A23,17)</f>
        <v>Høj kr. 3,73</v>
      </c>
      <c r="P23" s="39"/>
    </row>
    <row r="24" spans="1:16" ht="15.75" customHeight="1" x14ac:dyDescent="0.35">
      <c r="A24" s="13" t="s">
        <v>266</v>
      </c>
      <c r="B24" s="14"/>
      <c r="C24" s="14"/>
      <c r="D24" s="14"/>
      <c r="E24" s="14"/>
      <c r="F24" s="14"/>
      <c r="G24" s="14"/>
      <c r="H24" s="14"/>
      <c r="I24" s="14"/>
      <c r="J24" s="15"/>
    </row>
    <row r="25" spans="1:16" ht="15.75" customHeight="1" x14ac:dyDescent="0.35">
      <c r="A25" s="13" t="s">
        <v>264</v>
      </c>
      <c r="B25" s="14"/>
      <c r="C25" s="14"/>
      <c r="D25" s="14"/>
      <c r="E25" s="14"/>
      <c r="F25" s="14"/>
      <c r="G25" s="14"/>
      <c r="H25" s="14"/>
      <c r="I25" s="14"/>
      <c r="J25" s="15"/>
    </row>
    <row r="26" spans="1:16" ht="15.75" customHeight="1" x14ac:dyDescent="0.35">
      <c r="A26" s="16"/>
      <c r="B26" s="17"/>
      <c r="C26" s="17"/>
      <c r="D26" s="17"/>
      <c r="E26" s="17"/>
      <c r="F26" s="17"/>
      <c r="G26" s="17"/>
      <c r="H26" s="17"/>
      <c r="I26" s="17"/>
      <c r="J26" s="18"/>
    </row>
    <row r="27" spans="1:16" ht="29" x14ac:dyDescent="0.35">
      <c r="A27" s="98" t="s">
        <v>255</v>
      </c>
      <c r="B27" s="99"/>
      <c r="C27" s="98" t="s">
        <v>256</v>
      </c>
      <c r="D27" s="99"/>
      <c r="E27" s="19"/>
      <c r="F27" s="98" t="s">
        <v>8</v>
      </c>
      <c r="G27" s="99"/>
      <c r="H27" s="20" t="s">
        <v>21</v>
      </c>
      <c r="I27" s="47" t="s">
        <v>260</v>
      </c>
      <c r="J27" s="21" t="s">
        <v>4</v>
      </c>
    </row>
    <row r="28" spans="1:16" ht="24" customHeight="1" x14ac:dyDescent="0.35">
      <c r="A28" s="85" t="str">
        <f>C13&amp;" "</f>
        <v xml:space="preserve"> </v>
      </c>
      <c r="B28" s="86"/>
      <c r="C28" s="70" t="str">
        <f>C14&amp;" "</f>
        <v xml:space="preserve"> </v>
      </c>
      <c r="D28" s="70"/>
      <c r="E28" s="49"/>
      <c r="F28" s="64"/>
      <c r="G28" s="64"/>
      <c r="H28" s="22"/>
      <c r="I28" s="49"/>
      <c r="J28" s="50"/>
    </row>
    <row r="29" spans="1:16" ht="17.25" customHeight="1" x14ac:dyDescent="0.35">
      <c r="A29" s="74" t="s">
        <v>257</v>
      </c>
      <c r="B29" s="75"/>
      <c r="C29" s="76" t="s">
        <v>256</v>
      </c>
      <c r="D29" s="77"/>
      <c r="E29" s="49" t="s">
        <v>9</v>
      </c>
      <c r="F29" s="78"/>
      <c r="G29" s="79"/>
      <c r="H29" s="51"/>
      <c r="I29" s="49"/>
      <c r="J29" s="50"/>
    </row>
    <row r="30" spans="1:16" ht="24" customHeight="1" x14ac:dyDescent="0.35">
      <c r="A30" s="85"/>
      <c r="B30" s="87"/>
      <c r="C30" s="71"/>
      <c r="D30" s="72"/>
      <c r="E30" s="52"/>
      <c r="F30" s="97"/>
      <c r="G30" s="97"/>
      <c r="H30" s="5">
        <v>2830</v>
      </c>
      <c r="I30" s="46"/>
      <c r="J30" s="58">
        <f>F30*E30</f>
        <v>0</v>
      </c>
    </row>
    <row r="31" spans="1:16" ht="24" customHeight="1" x14ac:dyDescent="0.35">
      <c r="A31" s="24"/>
      <c r="C31" s="56"/>
      <c r="E31" s="27"/>
      <c r="H31" s="62" t="s">
        <v>10</v>
      </c>
      <c r="I31" s="63"/>
      <c r="J31" s="57">
        <f>SUM(J17:J21,J30)</f>
        <v>0</v>
      </c>
      <c r="L31" s="2"/>
    </row>
    <row r="32" spans="1:16" ht="24" customHeight="1" x14ac:dyDescent="0.35">
      <c r="H32" s="25"/>
      <c r="I32" s="25"/>
      <c r="J32" s="26"/>
      <c r="L32" s="2"/>
    </row>
    <row r="33" spans="1:19" ht="24" customHeight="1" x14ac:dyDescent="0.35">
      <c r="H33" s="25"/>
      <c r="I33" s="25"/>
      <c r="J33" s="26"/>
      <c r="L33" s="2"/>
    </row>
    <row r="34" spans="1:19" ht="24" customHeight="1" x14ac:dyDescent="0.35">
      <c r="H34" s="25"/>
      <c r="I34" s="25"/>
      <c r="J34" s="26"/>
      <c r="L34" s="2"/>
    </row>
    <row r="35" spans="1:19" ht="24" customHeight="1" thickBot="1" x14ac:dyDescent="0.4">
      <c r="H35" s="25"/>
      <c r="I35" s="25"/>
      <c r="J35" s="26"/>
      <c r="L35" s="2"/>
    </row>
    <row r="36" spans="1:19" ht="18" customHeight="1" thickBot="1" x14ac:dyDescent="0.4">
      <c r="A36" s="2" t="s">
        <v>254</v>
      </c>
      <c r="B36" s="2"/>
      <c r="C36" s="27"/>
      <c r="D36" s="48"/>
      <c r="E36" s="2"/>
      <c r="F36" s="2"/>
      <c r="G36" s="2"/>
      <c r="H36" s="25"/>
      <c r="I36" s="25"/>
      <c r="J36" s="28"/>
      <c r="L36" s="2"/>
    </row>
    <row r="37" spans="1:19" ht="24" customHeight="1" x14ac:dyDescent="0.35">
      <c r="A37" s="27"/>
      <c r="B37" s="27"/>
      <c r="C37" s="27"/>
      <c r="D37" s="27"/>
      <c r="E37" s="29"/>
      <c r="F37" s="65" t="s">
        <v>17</v>
      </c>
      <c r="G37" s="66"/>
      <c r="H37" s="66"/>
      <c r="I37" s="66"/>
      <c r="J37" s="67"/>
    </row>
    <row r="38" spans="1:19" ht="22" customHeight="1" x14ac:dyDescent="0.35">
      <c r="A38" s="53"/>
      <c r="B38" s="54"/>
      <c r="C38" s="54"/>
      <c r="D38" s="55"/>
      <c r="F38" s="33" t="s">
        <v>18</v>
      </c>
      <c r="G38" s="34"/>
      <c r="H38" s="73"/>
      <c r="I38" s="73"/>
      <c r="J38" s="72"/>
    </row>
    <row r="39" spans="1:19" ht="22" customHeight="1" x14ac:dyDescent="0.35">
      <c r="A39" s="30"/>
      <c r="B39" s="31"/>
      <c r="C39" s="31"/>
      <c r="D39" s="32"/>
      <c r="F39" s="33" t="s">
        <v>24</v>
      </c>
      <c r="G39" s="34"/>
      <c r="H39" s="73"/>
      <c r="I39" s="73"/>
      <c r="J39" s="72"/>
    </row>
    <row r="40" spans="1:19" ht="22" customHeight="1" x14ac:dyDescent="0.35">
      <c r="A40" s="30"/>
      <c r="B40" s="31"/>
      <c r="C40" s="31"/>
      <c r="D40" s="32"/>
      <c r="F40" s="35" t="s">
        <v>25</v>
      </c>
      <c r="G40" s="36"/>
      <c r="H40" s="68"/>
      <c r="I40" s="68"/>
      <c r="J40" s="69"/>
    </row>
    <row r="41" spans="1:19" ht="22" customHeight="1" x14ac:dyDescent="0.35">
      <c r="A41" s="30"/>
      <c r="B41" s="31"/>
      <c r="C41" s="31"/>
      <c r="D41" s="32"/>
      <c r="F41" s="37" t="s">
        <v>19</v>
      </c>
      <c r="G41" s="2"/>
      <c r="H41" s="29"/>
      <c r="I41" s="29"/>
      <c r="J41" s="32"/>
      <c r="R41" s="38"/>
      <c r="S41" s="38"/>
    </row>
    <row r="42" spans="1:19" ht="22" customHeight="1" x14ac:dyDescent="0.35">
      <c r="A42" s="30"/>
      <c r="B42" s="31"/>
      <c r="C42" s="31"/>
      <c r="D42" s="32"/>
      <c r="F42" s="30"/>
      <c r="G42" s="31"/>
      <c r="H42" s="31"/>
      <c r="I42" s="31"/>
      <c r="J42" s="32"/>
      <c r="R42" s="38"/>
      <c r="S42" s="38"/>
    </row>
    <row r="43" spans="1:19" ht="22" customHeight="1" x14ac:dyDescent="0.35">
      <c r="A43" s="59" t="s">
        <v>20</v>
      </c>
      <c r="B43" s="60"/>
      <c r="C43" s="60"/>
      <c r="D43" s="61"/>
      <c r="F43" s="30"/>
      <c r="G43" s="31"/>
      <c r="H43" s="31"/>
      <c r="I43" s="31"/>
      <c r="J43" s="32"/>
      <c r="R43" s="38"/>
      <c r="S43" s="38"/>
    </row>
    <row r="44" spans="1:19" x14ac:dyDescent="0.35">
      <c r="F44" s="59" t="s">
        <v>11</v>
      </c>
      <c r="G44" s="60"/>
      <c r="H44" s="60"/>
      <c r="I44" s="60"/>
      <c r="J44" s="61"/>
      <c r="L44" s="38"/>
      <c r="R44" s="39"/>
      <c r="S44" s="38"/>
    </row>
    <row r="45" spans="1:19" x14ac:dyDescent="0.35">
      <c r="R45" s="39"/>
      <c r="S45" s="38"/>
    </row>
    <row r="46" spans="1:19" x14ac:dyDescent="0.35">
      <c r="Q46" s="40">
        <v>4</v>
      </c>
      <c r="R46" s="39"/>
      <c r="S46" s="38"/>
    </row>
    <row r="47" spans="1:19" x14ac:dyDescent="0.35">
      <c r="Q47" s="40">
        <v>5</v>
      </c>
      <c r="R47" s="39"/>
      <c r="S47" s="38"/>
    </row>
    <row r="48" spans="1:19" x14ac:dyDescent="0.35">
      <c r="Q48" s="40">
        <v>6</v>
      </c>
      <c r="R48" s="39"/>
      <c r="S48" s="38"/>
    </row>
    <row r="49" spans="12:19" x14ac:dyDescent="0.35">
      <c r="Q49" s="40">
        <v>7</v>
      </c>
      <c r="R49" s="39"/>
      <c r="S49" s="38"/>
    </row>
    <row r="50" spans="12:19" x14ac:dyDescent="0.35">
      <c r="L50" s="38"/>
      <c r="M50" s="38"/>
      <c r="N50" s="40">
        <v>1008</v>
      </c>
      <c r="O50" s="40" t="s">
        <v>26</v>
      </c>
      <c r="P50" s="40">
        <v>1008</v>
      </c>
      <c r="Q50" s="40">
        <v>8</v>
      </c>
      <c r="R50" s="39" t="str">
        <f t="shared" ref="R50:R87" si="0">N50&amp;" "&amp;O50</f>
        <v>1008 Distrikt Midtsjælland</v>
      </c>
      <c r="S50" s="38"/>
    </row>
    <row r="51" spans="12:19" x14ac:dyDescent="0.35">
      <c r="L51" s="38"/>
      <c r="M51" s="38"/>
      <c r="N51" s="40">
        <v>1009</v>
      </c>
      <c r="O51" s="40" t="s">
        <v>27</v>
      </c>
      <c r="P51" s="40">
        <v>1009</v>
      </c>
      <c r="Q51" s="40">
        <v>9</v>
      </c>
      <c r="R51" s="39" t="str">
        <f t="shared" si="0"/>
        <v>1009 Distrikt Nordsjælland og Bornholm</v>
      </c>
      <c r="S51" s="38"/>
    </row>
    <row r="52" spans="12:19" x14ac:dyDescent="0.35">
      <c r="L52" s="38"/>
      <c r="M52" s="38"/>
      <c r="N52" s="40">
        <v>1010</v>
      </c>
      <c r="O52" s="40" t="s">
        <v>28</v>
      </c>
      <c r="P52" s="40">
        <v>1010</v>
      </c>
      <c r="Q52" s="40">
        <v>10</v>
      </c>
      <c r="R52" s="39" t="str">
        <f t="shared" si="0"/>
        <v>1010 Distrikt København</v>
      </c>
      <c r="S52" s="38"/>
    </row>
    <row r="53" spans="12:19" ht="12" customHeight="1" x14ac:dyDescent="0.35">
      <c r="L53" s="38"/>
      <c r="M53" s="38"/>
      <c r="N53" s="41">
        <v>5101</v>
      </c>
      <c r="O53" s="41" t="s">
        <v>29</v>
      </c>
      <c r="P53" s="41">
        <v>5101</v>
      </c>
      <c r="Q53" s="41" t="s">
        <v>30</v>
      </c>
      <c r="R53" s="39" t="str">
        <f t="shared" si="0"/>
        <v xml:space="preserve">5101 København </v>
      </c>
      <c r="S53" s="38"/>
    </row>
    <row r="54" spans="12:19" x14ac:dyDescent="0.35">
      <c r="L54" s="38"/>
      <c r="M54" s="38"/>
      <c r="N54" s="41">
        <v>5120</v>
      </c>
      <c r="O54" s="41" t="s">
        <v>31</v>
      </c>
      <c r="P54" s="41">
        <v>5120</v>
      </c>
      <c r="Q54" s="41" t="s">
        <v>32</v>
      </c>
      <c r="R54" s="39" t="str">
        <f t="shared" si="0"/>
        <v xml:space="preserve">5120 Valby </v>
      </c>
    </row>
    <row r="55" spans="12:19" ht="12.75" customHeight="1" x14ac:dyDescent="0.35">
      <c r="L55" s="38"/>
      <c r="M55" s="38"/>
      <c r="N55" s="41">
        <v>5122</v>
      </c>
      <c r="O55" s="41" t="s">
        <v>33</v>
      </c>
      <c r="P55" s="41">
        <v>5122</v>
      </c>
      <c r="Q55" s="41" t="s">
        <v>34</v>
      </c>
      <c r="R55" s="39" t="str">
        <f t="shared" si="0"/>
        <v xml:space="preserve">5122 Brønshøj-Vanløse </v>
      </c>
    </row>
    <row r="56" spans="12:19" x14ac:dyDescent="0.35">
      <c r="L56" s="38"/>
      <c r="M56" s="38"/>
      <c r="N56" s="41">
        <v>5124</v>
      </c>
      <c r="O56" s="41" t="s">
        <v>35</v>
      </c>
      <c r="P56" s="41">
        <v>5124</v>
      </c>
      <c r="Q56" s="41" t="s">
        <v>36</v>
      </c>
      <c r="R56" s="39" t="str">
        <f t="shared" si="0"/>
        <v xml:space="preserve">5124 Østerbro </v>
      </c>
    </row>
    <row r="57" spans="12:19" x14ac:dyDescent="0.35">
      <c r="L57" s="38"/>
      <c r="M57" s="38"/>
      <c r="N57" s="41">
        <v>5126</v>
      </c>
      <c r="O57" s="41" t="s">
        <v>37</v>
      </c>
      <c r="P57" s="41">
        <v>5126</v>
      </c>
      <c r="Q57" s="41" t="s">
        <v>38</v>
      </c>
      <c r="R57" s="39" t="str">
        <f t="shared" si="0"/>
        <v xml:space="preserve">5126 Sundby </v>
      </c>
    </row>
    <row r="58" spans="12:19" ht="29" x14ac:dyDescent="0.35">
      <c r="L58" s="38"/>
      <c r="M58" s="38"/>
      <c r="N58" s="41">
        <v>5141</v>
      </c>
      <c r="O58" s="41" t="s">
        <v>39</v>
      </c>
      <c r="P58" s="41">
        <v>5141</v>
      </c>
      <c r="Q58" s="41">
        <v>147</v>
      </c>
      <c r="R58" s="39" t="str">
        <f t="shared" si="0"/>
        <v xml:space="preserve">5141 Frederiksberg </v>
      </c>
    </row>
    <row r="59" spans="12:19" x14ac:dyDescent="0.35">
      <c r="L59" s="38"/>
      <c r="M59" s="38"/>
      <c r="N59" s="41">
        <v>5151</v>
      </c>
      <c r="O59" s="41" t="s">
        <v>40</v>
      </c>
      <c r="P59" s="41">
        <v>5151</v>
      </c>
      <c r="Q59" s="41">
        <v>151</v>
      </c>
      <c r="R59" s="39" t="str">
        <f t="shared" si="0"/>
        <v xml:space="preserve">5151 Ballerup </v>
      </c>
    </row>
    <row r="60" spans="12:19" x14ac:dyDescent="0.35">
      <c r="L60" s="38"/>
      <c r="M60" s="38"/>
      <c r="N60" s="41">
        <v>5153</v>
      </c>
      <c r="O60" s="41" t="s">
        <v>41</v>
      </c>
      <c r="P60" s="41">
        <v>5153</v>
      </c>
      <c r="Q60" s="41">
        <v>153</v>
      </c>
      <c r="R60" s="39" t="str">
        <f t="shared" si="0"/>
        <v xml:space="preserve">5153 Brøndby </v>
      </c>
    </row>
    <row r="61" spans="12:19" x14ac:dyDescent="0.35">
      <c r="L61" s="38"/>
      <c r="M61" s="38"/>
      <c r="N61" s="41">
        <v>5157</v>
      </c>
      <c r="O61" s="41" t="s">
        <v>42</v>
      </c>
      <c r="P61" s="41">
        <v>5157</v>
      </c>
      <c r="Q61" s="41">
        <v>157</v>
      </c>
      <c r="R61" s="39" t="str">
        <f t="shared" si="0"/>
        <v>5157 Gentofte</v>
      </c>
    </row>
    <row r="62" spans="12:19" x14ac:dyDescent="0.35">
      <c r="L62" s="38"/>
      <c r="M62" s="38"/>
      <c r="N62" s="41">
        <v>5159</v>
      </c>
      <c r="O62" s="41" t="s">
        <v>43</v>
      </c>
      <c r="P62" s="41">
        <v>5159</v>
      </c>
      <c r="Q62" s="41">
        <v>159</v>
      </c>
      <c r="R62" s="39" t="str">
        <f t="shared" si="0"/>
        <v xml:space="preserve">5159 Gladsaxe </v>
      </c>
    </row>
    <row r="63" spans="12:19" x14ac:dyDescent="0.35">
      <c r="L63" s="38"/>
      <c r="M63" s="38"/>
      <c r="N63" s="41">
        <v>5161</v>
      </c>
      <c r="O63" s="41" t="s">
        <v>44</v>
      </c>
      <c r="P63" s="41">
        <v>5161</v>
      </c>
      <c r="Q63" s="41">
        <v>161</v>
      </c>
      <c r="R63" s="39" t="str">
        <f t="shared" si="0"/>
        <v xml:space="preserve">5161 Glostrup </v>
      </c>
    </row>
    <row r="64" spans="12:19" x14ac:dyDescent="0.35">
      <c r="L64" s="38"/>
      <c r="M64" s="38"/>
      <c r="N64" s="41">
        <v>5163</v>
      </c>
      <c r="O64" s="41" t="s">
        <v>45</v>
      </c>
      <c r="P64" s="41">
        <v>5163</v>
      </c>
      <c r="Q64" s="41">
        <v>163</v>
      </c>
      <c r="R64" s="39" t="str">
        <f t="shared" si="0"/>
        <v xml:space="preserve">5163 Herlev </v>
      </c>
    </row>
    <row r="65" spans="12:18" ht="29" x14ac:dyDescent="0.35">
      <c r="L65" s="38"/>
      <c r="M65" s="38"/>
      <c r="N65" s="41">
        <v>5165</v>
      </c>
      <c r="O65" s="41" t="s">
        <v>46</v>
      </c>
      <c r="P65" s="41">
        <v>5165</v>
      </c>
      <c r="Q65" s="41">
        <v>165</v>
      </c>
      <c r="R65" s="39" t="str">
        <f t="shared" si="0"/>
        <v xml:space="preserve">5165 Albertslund </v>
      </c>
    </row>
    <row r="66" spans="12:18" ht="29" x14ac:dyDescent="0.35">
      <c r="L66" s="38"/>
      <c r="M66" s="38"/>
      <c r="N66" s="41">
        <v>5167</v>
      </c>
      <c r="O66" s="41" t="s">
        <v>47</v>
      </c>
      <c r="P66" s="41">
        <v>5167</v>
      </c>
      <c r="Q66" s="41">
        <v>167</v>
      </c>
      <c r="R66" s="39" t="str">
        <f t="shared" si="0"/>
        <v xml:space="preserve">5167 Hvidovre </v>
      </c>
    </row>
    <row r="67" spans="12:18" ht="29" x14ac:dyDescent="0.35">
      <c r="L67" s="38"/>
      <c r="M67" s="38"/>
      <c r="N67" s="41">
        <v>5169</v>
      </c>
      <c r="O67" s="41" t="s">
        <v>48</v>
      </c>
      <c r="P67" s="41">
        <v>5169</v>
      </c>
      <c r="Q67" s="41">
        <v>169</v>
      </c>
      <c r="R67" s="39" t="str">
        <f t="shared" si="0"/>
        <v xml:space="preserve">5169 Høje Taastrup </v>
      </c>
    </row>
    <row r="68" spans="12:18" ht="29" x14ac:dyDescent="0.35">
      <c r="L68" s="38"/>
      <c r="M68" s="38"/>
      <c r="N68" s="41">
        <v>5171</v>
      </c>
      <c r="O68" s="41" t="s">
        <v>49</v>
      </c>
      <c r="P68" s="41">
        <v>5171</v>
      </c>
      <c r="Q68" s="41">
        <v>171</v>
      </c>
      <c r="R68" s="39" t="str">
        <f t="shared" si="0"/>
        <v xml:space="preserve">5171 Ledøje-Smørum </v>
      </c>
    </row>
    <row r="69" spans="12:18" ht="29" x14ac:dyDescent="0.35">
      <c r="L69" s="38"/>
      <c r="M69" s="38"/>
      <c r="N69" s="41">
        <v>5173</v>
      </c>
      <c r="O69" s="41" t="s">
        <v>50</v>
      </c>
      <c r="P69" s="41">
        <v>5173</v>
      </c>
      <c r="Q69" s="41">
        <v>173</v>
      </c>
      <c r="R69" s="39" t="str">
        <f t="shared" si="0"/>
        <v xml:space="preserve">5173 Lyngby-Tårbæk </v>
      </c>
    </row>
    <row r="70" spans="12:18" x14ac:dyDescent="0.35">
      <c r="L70" s="38"/>
      <c r="M70" s="38"/>
      <c r="N70" s="41">
        <v>5175</v>
      </c>
      <c r="O70" s="41" t="s">
        <v>51</v>
      </c>
      <c r="P70" s="41">
        <v>5175</v>
      </c>
      <c r="Q70" s="41">
        <v>175</v>
      </c>
      <c r="R70" s="39" t="str">
        <f t="shared" si="0"/>
        <v xml:space="preserve">5175 Rødovre </v>
      </c>
    </row>
    <row r="71" spans="12:18" x14ac:dyDescent="0.35">
      <c r="L71" s="38"/>
      <c r="M71" s="38"/>
      <c r="N71" s="41">
        <v>5177</v>
      </c>
      <c r="O71" s="41" t="s">
        <v>52</v>
      </c>
      <c r="P71" s="41">
        <v>5177</v>
      </c>
      <c r="Q71" s="41">
        <v>155</v>
      </c>
      <c r="R71" s="39" t="str">
        <f t="shared" si="0"/>
        <v xml:space="preserve">5177 Dragør </v>
      </c>
    </row>
    <row r="72" spans="12:18" ht="29" x14ac:dyDescent="0.35">
      <c r="L72" s="38"/>
      <c r="M72" s="38"/>
      <c r="N72" s="41">
        <v>5181</v>
      </c>
      <c r="O72" s="41" t="s">
        <v>53</v>
      </c>
      <c r="P72" s="41">
        <v>5181</v>
      </c>
      <c r="Q72" s="41">
        <v>181</v>
      </c>
      <c r="R72" s="39" t="str">
        <f t="shared" si="0"/>
        <v xml:space="preserve">5181 Rudersdal syd </v>
      </c>
    </row>
    <row r="73" spans="12:18" x14ac:dyDescent="0.35">
      <c r="L73" s="38"/>
      <c r="M73" s="38"/>
      <c r="N73" s="41">
        <v>5183</v>
      </c>
      <c r="O73" s="41" t="s">
        <v>54</v>
      </c>
      <c r="P73" s="41">
        <v>5183</v>
      </c>
      <c r="Q73" s="41">
        <v>183</v>
      </c>
      <c r="R73" s="39" t="str">
        <f t="shared" si="0"/>
        <v xml:space="preserve">5183 Ishøj </v>
      </c>
    </row>
    <row r="74" spans="12:18" x14ac:dyDescent="0.35">
      <c r="L74" s="38"/>
      <c r="M74" s="38"/>
      <c r="N74" s="41">
        <v>5185</v>
      </c>
      <c r="O74" s="41" t="s">
        <v>55</v>
      </c>
      <c r="P74" s="41">
        <v>5185</v>
      </c>
      <c r="Q74" s="41">
        <v>185</v>
      </c>
      <c r="R74" s="39" t="str">
        <f t="shared" si="0"/>
        <v xml:space="preserve">5185 Tårnby </v>
      </c>
    </row>
    <row r="75" spans="12:18" ht="29" x14ac:dyDescent="0.35">
      <c r="L75" s="38"/>
      <c r="M75" s="38"/>
      <c r="N75" s="41">
        <v>5187</v>
      </c>
      <c r="O75" s="41" t="s">
        <v>56</v>
      </c>
      <c r="P75" s="41">
        <v>5187</v>
      </c>
      <c r="Q75" s="41">
        <v>187</v>
      </c>
      <c r="R75" s="39" t="str">
        <f t="shared" si="0"/>
        <v xml:space="preserve">5187 Vallensbæk </v>
      </c>
    </row>
    <row r="76" spans="12:18" x14ac:dyDescent="0.35">
      <c r="L76" s="38"/>
      <c r="M76" s="38"/>
      <c r="N76" s="41">
        <v>5189</v>
      </c>
      <c r="O76" s="41" t="s">
        <v>57</v>
      </c>
      <c r="P76" s="41">
        <v>5189</v>
      </c>
      <c r="Q76" s="41">
        <v>189</v>
      </c>
      <c r="R76" s="39" t="str">
        <f t="shared" si="0"/>
        <v xml:space="preserve">5189 Værløse </v>
      </c>
    </row>
    <row r="77" spans="12:18" x14ac:dyDescent="0.35">
      <c r="L77" s="38"/>
      <c r="M77" s="38"/>
      <c r="N77" s="41">
        <v>5201</v>
      </c>
      <c r="O77" s="41" t="s">
        <v>58</v>
      </c>
      <c r="P77" s="41">
        <v>5201</v>
      </c>
      <c r="Q77" s="41">
        <v>201</v>
      </c>
      <c r="R77" s="39" t="str">
        <f t="shared" si="0"/>
        <v xml:space="preserve">5201 Allerød </v>
      </c>
    </row>
    <row r="78" spans="12:18" x14ac:dyDescent="0.35">
      <c r="L78" s="38"/>
      <c r="M78" s="38"/>
      <c r="N78" s="41">
        <v>5205</v>
      </c>
      <c r="O78" s="41" t="s">
        <v>59</v>
      </c>
      <c r="P78" s="41">
        <v>5205</v>
      </c>
      <c r="Q78" s="41">
        <v>205</v>
      </c>
      <c r="R78" s="39" t="str">
        <f t="shared" si="0"/>
        <v xml:space="preserve">5205 Birkerød </v>
      </c>
    </row>
    <row r="79" spans="12:18" x14ac:dyDescent="0.35">
      <c r="L79" s="38"/>
      <c r="M79" s="38"/>
      <c r="N79" s="41">
        <v>5207</v>
      </c>
      <c r="O79" s="41" t="s">
        <v>60</v>
      </c>
      <c r="P79" s="41">
        <v>5207</v>
      </c>
      <c r="Q79" s="41">
        <v>207</v>
      </c>
      <c r="R79" s="39" t="str">
        <f t="shared" si="0"/>
        <v xml:space="preserve">5207 Farum </v>
      </c>
    </row>
    <row r="80" spans="12:18" ht="29" x14ac:dyDescent="0.35">
      <c r="L80" s="38"/>
      <c r="M80" s="38"/>
      <c r="N80" s="41">
        <v>5209</v>
      </c>
      <c r="O80" s="41" t="s">
        <v>61</v>
      </c>
      <c r="P80" s="41">
        <v>5209</v>
      </c>
      <c r="Q80" s="41">
        <v>209</v>
      </c>
      <c r="R80" s="39" t="str">
        <f t="shared" si="0"/>
        <v xml:space="preserve">5209 Frederikssund </v>
      </c>
    </row>
    <row r="81" spans="12:18" ht="29" x14ac:dyDescent="0.35">
      <c r="L81" s="38"/>
      <c r="M81" s="38"/>
      <c r="N81" s="41">
        <v>5211</v>
      </c>
      <c r="O81" s="41" t="s">
        <v>62</v>
      </c>
      <c r="P81" s="41">
        <v>5211</v>
      </c>
      <c r="Q81" s="41">
        <v>211</v>
      </c>
      <c r="R81" s="39" t="str">
        <f t="shared" si="0"/>
        <v xml:space="preserve">5211 Frederiksværk </v>
      </c>
    </row>
    <row r="82" spans="12:18" ht="29" x14ac:dyDescent="0.35">
      <c r="L82" s="38"/>
      <c r="M82" s="38"/>
      <c r="N82" s="41">
        <v>5213</v>
      </c>
      <c r="O82" s="41" t="s">
        <v>63</v>
      </c>
      <c r="P82" s="41">
        <v>5213</v>
      </c>
      <c r="Q82" s="41">
        <v>213</v>
      </c>
      <c r="R82" s="39" t="str">
        <f t="shared" si="0"/>
        <v xml:space="preserve">5213 Græsted-Gilleleje </v>
      </c>
    </row>
    <row r="83" spans="12:18" x14ac:dyDescent="0.35">
      <c r="L83" s="38"/>
      <c r="M83" s="38"/>
      <c r="N83" s="41">
        <v>5215</v>
      </c>
      <c r="O83" s="41" t="s">
        <v>64</v>
      </c>
      <c r="P83" s="41">
        <v>5215</v>
      </c>
      <c r="Q83" s="41">
        <v>215</v>
      </c>
      <c r="R83" s="39" t="str">
        <f t="shared" si="0"/>
        <v xml:space="preserve">5215 Helsinge </v>
      </c>
    </row>
    <row r="84" spans="12:18" ht="29" x14ac:dyDescent="0.35">
      <c r="L84" s="38"/>
      <c r="M84" s="38"/>
      <c r="N84" s="41">
        <v>5217</v>
      </c>
      <c r="O84" s="41" t="s">
        <v>65</v>
      </c>
      <c r="P84" s="41">
        <v>5217</v>
      </c>
      <c r="Q84" s="41">
        <v>217</v>
      </c>
      <c r="R84" s="39" t="str">
        <f t="shared" si="0"/>
        <v xml:space="preserve">5217 Helsingør </v>
      </c>
    </row>
    <row r="85" spans="12:18" ht="43.5" x14ac:dyDescent="0.35">
      <c r="L85" s="38"/>
      <c r="M85" s="38"/>
      <c r="N85" s="42">
        <v>5219</v>
      </c>
      <c r="O85" s="41" t="s">
        <v>66</v>
      </c>
      <c r="P85" s="42">
        <v>5219</v>
      </c>
      <c r="Q85" s="42">
        <v>219</v>
      </c>
      <c r="R85" s="39" t="str">
        <f t="shared" si="0"/>
        <v xml:space="preserve">5219 Hillerød-Skævinge </v>
      </c>
    </row>
    <row r="86" spans="12:18" ht="29" x14ac:dyDescent="0.35">
      <c r="L86" s="38"/>
      <c r="M86" s="38"/>
      <c r="N86" s="41">
        <v>5221</v>
      </c>
      <c r="O86" s="41" t="s">
        <v>67</v>
      </c>
      <c r="P86" s="41">
        <v>5221</v>
      </c>
      <c r="Q86" s="41">
        <v>221</v>
      </c>
      <c r="R86" s="39" t="str">
        <f t="shared" si="0"/>
        <v xml:space="preserve">5221 Hundested </v>
      </c>
    </row>
    <row r="87" spans="12:18" ht="29" x14ac:dyDescent="0.35">
      <c r="N87" s="41">
        <v>5223</v>
      </c>
      <c r="O87" s="41" t="s">
        <v>68</v>
      </c>
      <c r="P87" s="41">
        <v>5223</v>
      </c>
      <c r="Q87" s="41">
        <v>223</v>
      </c>
      <c r="R87" s="39" t="str">
        <f t="shared" si="0"/>
        <v xml:space="preserve">5223 Hørsholm </v>
      </c>
    </row>
    <row r="88" spans="12:18" ht="29" x14ac:dyDescent="0.35">
      <c r="N88" s="41">
        <v>5227</v>
      </c>
      <c r="O88" s="41" t="s">
        <v>69</v>
      </c>
      <c r="P88" s="41">
        <v>5227</v>
      </c>
      <c r="Q88" s="41">
        <v>210</v>
      </c>
      <c r="R88" s="39" t="str">
        <f t="shared" ref="R88:R106" si="1">N88&amp;" "&amp;O88</f>
        <v>5227 Fredensborg</v>
      </c>
    </row>
    <row r="89" spans="12:18" x14ac:dyDescent="0.35">
      <c r="N89" s="41">
        <v>5229</v>
      </c>
      <c r="O89" s="41" t="s">
        <v>70</v>
      </c>
      <c r="P89" s="41">
        <v>5229</v>
      </c>
      <c r="Q89" s="41">
        <v>229</v>
      </c>
      <c r="R89" s="39" t="str">
        <f t="shared" si="1"/>
        <v xml:space="preserve">5229 Skibby </v>
      </c>
    </row>
    <row r="90" spans="12:18" ht="29" x14ac:dyDescent="0.35">
      <c r="N90" s="41">
        <v>5233</v>
      </c>
      <c r="O90" s="41" t="s">
        <v>71</v>
      </c>
      <c r="P90" s="41">
        <v>5233</v>
      </c>
      <c r="Q90" s="41">
        <v>233</v>
      </c>
      <c r="R90" s="39" t="str">
        <f t="shared" si="1"/>
        <v xml:space="preserve">5233 Slangerup </v>
      </c>
    </row>
    <row r="91" spans="12:18" x14ac:dyDescent="0.35">
      <c r="N91" s="41">
        <v>5235</v>
      </c>
      <c r="O91" s="41" t="s">
        <v>72</v>
      </c>
      <c r="P91" s="41">
        <v>5235</v>
      </c>
      <c r="Q91" s="41">
        <v>235</v>
      </c>
      <c r="R91" s="39" t="str">
        <f t="shared" si="1"/>
        <v xml:space="preserve">5235 Stenløse </v>
      </c>
    </row>
    <row r="92" spans="12:18" x14ac:dyDescent="0.35">
      <c r="N92" s="41">
        <v>5237</v>
      </c>
      <c r="O92" s="41" t="s">
        <v>73</v>
      </c>
      <c r="P92" s="41">
        <v>5237</v>
      </c>
      <c r="Q92" s="41">
        <v>237</v>
      </c>
      <c r="R92" s="39" t="str">
        <f t="shared" si="1"/>
        <v xml:space="preserve">5237 Ølstykke </v>
      </c>
    </row>
    <row r="93" spans="12:18" ht="29" x14ac:dyDescent="0.35">
      <c r="N93" s="41">
        <v>5251</v>
      </c>
      <c r="O93" s="41" t="s">
        <v>74</v>
      </c>
      <c r="P93" s="41">
        <v>5251</v>
      </c>
      <c r="Q93" s="41">
        <v>251</v>
      </c>
      <c r="R93" s="39" t="str">
        <f t="shared" si="1"/>
        <v xml:space="preserve">5251 Bramsnæs </v>
      </c>
    </row>
    <row r="94" spans="12:18" x14ac:dyDescent="0.35">
      <c r="N94" s="41">
        <v>5253</v>
      </c>
      <c r="O94" s="41" t="s">
        <v>75</v>
      </c>
      <c r="P94" s="41">
        <v>5253</v>
      </c>
      <c r="Q94" s="41">
        <v>253</v>
      </c>
      <c r="R94" s="39" t="str">
        <f t="shared" si="1"/>
        <v xml:space="preserve">5253 Greve </v>
      </c>
    </row>
    <row r="95" spans="12:18" x14ac:dyDescent="0.35">
      <c r="N95" s="41">
        <v>5255</v>
      </c>
      <c r="O95" s="41" t="s">
        <v>76</v>
      </c>
      <c r="P95" s="41">
        <v>5255</v>
      </c>
      <c r="Q95" s="41">
        <v>255</v>
      </c>
      <c r="R95" s="39" t="str">
        <f t="shared" si="1"/>
        <v xml:space="preserve">5255 Gundsø </v>
      </c>
    </row>
    <row r="96" spans="12:18" x14ac:dyDescent="0.35">
      <c r="N96" s="41">
        <v>5257</v>
      </c>
      <c r="O96" s="41" t="s">
        <v>77</v>
      </c>
      <c r="P96" s="41">
        <v>5257</v>
      </c>
      <c r="Q96" s="41">
        <v>271</v>
      </c>
      <c r="R96" s="39" t="str">
        <f t="shared" si="1"/>
        <v xml:space="preserve">5257 Vallø </v>
      </c>
    </row>
    <row r="97" spans="14:18" x14ac:dyDescent="0.35">
      <c r="N97" s="41">
        <v>5259</v>
      </c>
      <c r="O97" s="41" t="s">
        <v>78</v>
      </c>
      <c r="P97" s="41">
        <v>5259</v>
      </c>
      <c r="Q97" s="41">
        <v>259</v>
      </c>
      <c r="R97" s="39" t="str">
        <f t="shared" si="1"/>
        <v xml:space="preserve">5259 Køge </v>
      </c>
    </row>
    <row r="98" spans="14:18" x14ac:dyDescent="0.35">
      <c r="N98" s="41">
        <v>5261</v>
      </c>
      <c r="O98" s="41" t="s">
        <v>79</v>
      </c>
      <c r="P98" s="41">
        <v>5261</v>
      </c>
      <c r="Q98" s="41">
        <v>261</v>
      </c>
      <c r="R98" s="39" t="str">
        <f t="shared" si="1"/>
        <v xml:space="preserve">5261 Lejre </v>
      </c>
    </row>
    <row r="99" spans="14:18" x14ac:dyDescent="0.35">
      <c r="N99" s="41">
        <v>5263</v>
      </c>
      <c r="O99" s="41" t="s">
        <v>80</v>
      </c>
      <c r="P99" s="41">
        <v>5263</v>
      </c>
      <c r="Q99" s="41">
        <v>263</v>
      </c>
      <c r="R99" s="39" t="str">
        <f t="shared" si="1"/>
        <v xml:space="preserve">5263 Ramsø </v>
      </c>
    </row>
    <row r="100" spans="14:18" x14ac:dyDescent="0.35">
      <c r="N100" s="41">
        <v>5265</v>
      </c>
      <c r="O100" s="41" t="s">
        <v>81</v>
      </c>
      <c r="P100" s="41">
        <v>5265</v>
      </c>
      <c r="Q100" s="41">
        <v>265</v>
      </c>
      <c r="R100" s="39" t="str">
        <f t="shared" si="1"/>
        <v xml:space="preserve">5265 Roskilde </v>
      </c>
    </row>
    <row r="101" spans="14:18" x14ac:dyDescent="0.35">
      <c r="N101" s="41">
        <v>5267</v>
      </c>
      <c r="O101" s="41" t="s">
        <v>82</v>
      </c>
      <c r="P101" s="41">
        <v>5267</v>
      </c>
      <c r="Q101" s="41">
        <v>267</v>
      </c>
      <c r="R101" s="39" t="str">
        <f t="shared" si="1"/>
        <v xml:space="preserve">5267 Skovbo </v>
      </c>
    </row>
    <row r="102" spans="14:18" x14ac:dyDescent="0.35">
      <c r="N102" s="41">
        <v>5269</v>
      </c>
      <c r="O102" s="41" t="s">
        <v>83</v>
      </c>
      <c r="P102" s="41">
        <v>5269</v>
      </c>
      <c r="Q102" s="41">
        <v>269</v>
      </c>
      <c r="R102" s="39" t="str">
        <f t="shared" si="1"/>
        <v xml:space="preserve">5269 Solrød </v>
      </c>
    </row>
    <row r="103" spans="14:18" x14ac:dyDescent="0.35">
      <c r="N103" s="41">
        <v>5271</v>
      </c>
      <c r="O103" s="41" t="s">
        <v>84</v>
      </c>
      <c r="P103" s="41">
        <v>5271</v>
      </c>
      <c r="Q103" s="41">
        <v>257</v>
      </c>
      <c r="R103" s="39" t="str">
        <f t="shared" si="1"/>
        <v xml:space="preserve">5271 Hvalsø </v>
      </c>
    </row>
    <row r="104" spans="14:18" ht="43.5" x14ac:dyDescent="0.35">
      <c r="N104" s="42">
        <v>5303</v>
      </c>
      <c r="O104" s="41" t="s">
        <v>85</v>
      </c>
      <c r="P104" s="42">
        <v>5303</v>
      </c>
      <c r="Q104" s="42">
        <v>303</v>
      </c>
      <c r="R104" s="39" t="str">
        <f t="shared" si="1"/>
        <v xml:space="preserve">5303 Dianalund-Stenlille </v>
      </c>
    </row>
    <row r="105" spans="14:18" ht="29" x14ac:dyDescent="0.35">
      <c r="N105" s="41">
        <v>5305</v>
      </c>
      <c r="O105" s="41" t="s">
        <v>86</v>
      </c>
      <c r="P105" s="41">
        <v>5305</v>
      </c>
      <c r="Q105" s="41">
        <v>305</v>
      </c>
      <c r="R105" s="39" t="str">
        <f t="shared" si="1"/>
        <v xml:space="preserve">5305 Dragsholm </v>
      </c>
    </row>
    <row r="106" spans="14:18" ht="29" x14ac:dyDescent="0.35">
      <c r="N106" s="41">
        <v>5307</v>
      </c>
      <c r="O106" s="41" t="s">
        <v>87</v>
      </c>
      <c r="P106" s="41">
        <v>5307</v>
      </c>
      <c r="Q106" s="41">
        <v>307</v>
      </c>
      <c r="R106" s="39" t="str">
        <f t="shared" si="1"/>
        <v xml:space="preserve">5307 Fuglebjerg </v>
      </c>
    </row>
    <row r="107" spans="14:18" x14ac:dyDescent="0.35">
      <c r="N107" s="41">
        <v>5309</v>
      </c>
      <c r="O107" s="41" t="s">
        <v>88</v>
      </c>
      <c r="P107" s="41">
        <v>5309</v>
      </c>
      <c r="Q107" s="41">
        <v>309</v>
      </c>
      <c r="R107" s="39" t="str">
        <f t="shared" ref="R107:R170" si="2">N107&amp;" "&amp;O107</f>
        <v xml:space="preserve">5309 Gørlev </v>
      </c>
    </row>
    <row r="108" spans="14:18" x14ac:dyDescent="0.35">
      <c r="N108" s="41">
        <v>5311</v>
      </c>
      <c r="O108" s="41" t="s">
        <v>89</v>
      </c>
      <c r="P108" s="41">
        <v>5311</v>
      </c>
      <c r="Q108" s="41">
        <v>311</v>
      </c>
      <c r="R108" s="39" t="str">
        <f t="shared" si="2"/>
        <v xml:space="preserve">5311 Hashøj </v>
      </c>
    </row>
    <row r="109" spans="14:18" x14ac:dyDescent="0.35">
      <c r="N109" s="41">
        <v>5313</v>
      </c>
      <c r="O109" s="41" t="s">
        <v>90</v>
      </c>
      <c r="P109" s="41">
        <v>5313</v>
      </c>
      <c r="Q109" s="41">
        <v>313</v>
      </c>
      <c r="R109" s="39" t="str">
        <f t="shared" si="2"/>
        <v xml:space="preserve">5313 Haslev </v>
      </c>
    </row>
    <row r="110" spans="14:18" ht="29" x14ac:dyDescent="0.35">
      <c r="N110" s="42">
        <v>5315</v>
      </c>
      <c r="O110" s="41" t="s">
        <v>91</v>
      </c>
      <c r="P110" s="42">
        <v>5315</v>
      </c>
      <c r="Q110" s="42">
        <v>315</v>
      </c>
      <c r="R110" s="39" t="str">
        <f t="shared" si="2"/>
        <v xml:space="preserve">5315 Holbæk-Jernløse </v>
      </c>
    </row>
    <row r="111" spans="14:18" x14ac:dyDescent="0.35">
      <c r="N111" s="41">
        <v>5319</v>
      </c>
      <c r="O111" s="41" t="s">
        <v>92</v>
      </c>
      <c r="P111" s="41">
        <v>5319</v>
      </c>
      <c r="Q111" s="41">
        <v>319</v>
      </c>
      <c r="R111" s="39" t="str">
        <f t="shared" si="2"/>
        <v xml:space="preserve">5319 Høng </v>
      </c>
    </row>
    <row r="112" spans="14:18" ht="87" x14ac:dyDescent="0.35">
      <c r="N112" s="42">
        <v>5323</v>
      </c>
      <c r="O112" s="41" t="s">
        <v>93</v>
      </c>
      <c r="P112" s="42">
        <v>5323</v>
      </c>
      <c r="Q112" s="42">
        <v>323</v>
      </c>
      <c r="R112" s="39" t="str">
        <f t="shared" si="2"/>
        <v xml:space="preserve">5323 Kalundborg-Bjergsted-Hvidebæk </v>
      </c>
    </row>
    <row r="113" spans="14:18" x14ac:dyDescent="0.35">
      <c r="N113" s="41">
        <v>5325</v>
      </c>
      <c r="O113" s="41" t="s">
        <v>94</v>
      </c>
      <c r="P113" s="41">
        <v>5325</v>
      </c>
      <c r="Q113" s="41">
        <v>325</v>
      </c>
      <c r="R113" s="39" t="str">
        <f t="shared" si="2"/>
        <v xml:space="preserve">5325 Korsør </v>
      </c>
    </row>
    <row r="114" spans="14:18" ht="29" x14ac:dyDescent="0.35">
      <c r="N114" s="41">
        <v>5327</v>
      </c>
      <c r="O114" s="41" t="s">
        <v>95</v>
      </c>
      <c r="P114" s="41">
        <v>5327</v>
      </c>
      <c r="Q114" s="41">
        <v>327</v>
      </c>
      <c r="R114" s="39" t="str">
        <f t="shared" si="2"/>
        <v xml:space="preserve">5327 Nykøbing-Rørvig </v>
      </c>
    </row>
    <row r="115" spans="14:18" x14ac:dyDescent="0.35">
      <c r="N115" s="41">
        <v>5329</v>
      </c>
      <c r="O115" s="41" t="s">
        <v>96</v>
      </c>
      <c r="P115" s="41">
        <v>5329</v>
      </c>
      <c r="Q115" s="41">
        <v>329</v>
      </c>
      <c r="R115" s="39" t="str">
        <f t="shared" si="2"/>
        <v xml:space="preserve">5329 Ringsted </v>
      </c>
    </row>
    <row r="116" spans="14:18" x14ac:dyDescent="0.35">
      <c r="N116" s="41">
        <v>5331</v>
      </c>
      <c r="O116" s="41" t="s">
        <v>97</v>
      </c>
      <c r="P116" s="41">
        <v>5331</v>
      </c>
      <c r="Q116" s="41">
        <v>331</v>
      </c>
      <c r="R116" s="39" t="str">
        <f t="shared" si="2"/>
        <v xml:space="preserve">5331 Skælskør </v>
      </c>
    </row>
    <row r="117" spans="14:18" x14ac:dyDescent="0.35">
      <c r="N117" s="41">
        <v>5333</v>
      </c>
      <c r="O117" s="41" t="s">
        <v>98</v>
      </c>
      <c r="P117" s="41">
        <v>5333</v>
      </c>
      <c r="Q117" s="41">
        <v>333</v>
      </c>
      <c r="R117" s="39" t="str">
        <f t="shared" si="2"/>
        <v xml:space="preserve">5333 Slagelse </v>
      </c>
    </row>
    <row r="118" spans="14:18" x14ac:dyDescent="0.35">
      <c r="N118" s="41">
        <v>5335</v>
      </c>
      <c r="O118" s="41" t="s">
        <v>99</v>
      </c>
      <c r="P118" s="41">
        <v>5335</v>
      </c>
      <c r="Q118" s="41">
        <v>335</v>
      </c>
      <c r="R118" s="39" t="str">
        <f t="shared" si="2"/>
        <v xml:space="preserve">5335 Sorø </v>
      </c>
    </row>
    <row r="119" spans="14:18" ht="43.5" x14ac:dyDescent="0.35">
      <c r="N119" s="42">
        <v>5341</v>
      </c>
      <c r="O119" s="41" t="s">
        <v>100</v>
      </c>
      <c r="P119" s="42">
        <v>5341</v>
      </c>
      <c r="Q119" s="42">
        <v>341</v>
      </c>
      <c r="R119" s="39" t="str">
        <f t="shared" si="2"/>
        <v xml:space="preserve">5341 Tornved-Svinninge </v>
      </c>
    </row>
    <row r="120" spans="14:18" ht="29" x14ac:dyDescent="0.35">
      <c r="N120" s="41">
        <v>5343</v>
      </c>
      <c r="O120" s="41" t="s">
        <v>101</v>
      </c>
      <c r="P120" s="41">
        <v>5343</v>
      </c>
      <c r="Q120" s="41">
        <v>343</v>
      </c>
      <c r="R120" s="39" t="str">
        <f t="shared" si="2"/>
        <v xml:space="preserve">5343 Trundholm </v>
      </c>
    </row>
    <row r="121" spans="14:18" x14ac:dyDescent="0.35">
      <c r="N121" s="41">
        <v>5345</v>
      </c>
      <c r="O121" s="41" t="s">
        <v>102</v>
      </c>
      <c r="P121" s="41">
        <v>5345</v>
      </c>
      <c r="Q121" s="41">
        <v>345</v>
      </c>
      <c r="R121" s="39" t="str">
        <f t="shared" si="2"/>
        <v xml:space="preserve">5345 Tølløse </v>
      </c>
    </row>
    <row r="122" spans="14:18" ht="29" x14ac:dyDescent="0.35">
      <c r="N122" s="42">
        <v>5351</v>
      </c>
      <c r="O122" s="41" t="s">
        <v>103</v>
      </c>
      <c r="P122" s="42">
        <v>5351</v>
      </c>
      <c r="Q122" s="42">
        <v>351</v>
      </c>
      <c r="R122" s="39" t="str">
        <f t="shared" si="2"/>
        <v xml:space="preserve">5351 Fakse-Rønnede </v>
      </c>
    </row>
    <row r="123" spans="14:18" ht="43.5" x14ac:dyDescent="0.35">
      <c r="N123" s="42">
        <v>5363</v>
      </c>
      <c r="O123" s="41" t="s">
        <v>104</v>
      </c>
      <c r="P123" s="42">
        <v>5363</v>
      </c>
      <c r="Q123" s="42">
        <v>363</v>
      </c>
      <c r="R123" s="39" t="str">
        <f t="shared" si="2"/>
        <v xml:space="preserve">5363 Maribo-Holeby-Rødby </v>
      </c>
    </row>
    <row r="124" spans="14:18" x14ac:dyDescent="0.35">
      <c r="N124" s="41">
        <v>5365</v>
      </c>
      <c r="O124" s="41" t="s">
        <v>105</v>
      </c>
      <c r="P124" s="41">
        <v>5365</v>
      </c>
      <c r="Q124" s="41">
        <v>365</v>
      </c>
      <c r="R124" s="39" t="str">
        <f t="shared" si="2"/>
        <v xml:space="preserve">5365 Møn </v>
      </c>
    </row>
    <row r="125" spans="14:18" ht="29" x14ac:dyDescent="0.35">
      <c r="N125" s="42">
        <v>5367</v>
      </c>
      <c r="O125" s="41" t="s">
        <v>106</v>
      </c>
      <c r="P125" s="42">
        <v>5367</v>
      </c>
      <c r="Q125" s="42">
        <v>367</v>
      </c>
      <c r="R125" s="39" t="str">
        <f t="shared" si="2"/>
        <v xml:space="preserve">5367 Nakskov-Rudbjerg </v>
      </c>
    </row>
    <row r="126" spans="14:18" ht="58" x14ac:dyDescent="0.35">
      <c r="N126" s="42">
        <v>5369</v>
      </c>
      <c r="O126" s="41" t="s">
        <v>107</v>
      </c>
      <c r="P126" s="42">
        <v>5369</v>
      </c>
      <c r="Q126" s="42">
        <v>369</v>
      </c>
      <c r="R126" s="39" t="str">
        <f t="shared" si="2"/>
        <v xml:space="preserve">5369 Nykøbing Falster-Sydfalster </v>
      </c>
    </row>
    <row r="127" spans="14:18" ht="43.5" x14ac:dyDescent="0.35">
      <c r="N127" s="42">
        <v>5371</v>
      </c>
      <c r="O127" s="41" t="s">
        <v>108</v>
      </c>
      <c r="P127" s="42">
        <v>5371</v>
      </c>
      <c r="Q127" s="42">
        <v>379</v>
      </c>
      <c r="R127" s="39" t="str">
        <f t="shared" si="2"/>
        <v xml:space="preserve">5371 Ravnsborg-Højreby </v>
      </c>
    </row>
    <row r="128" spans="14:18" x14ac:dyDescent="0.35">
      <c r="N128" s="42">
        <v>5373</v>
      </c>
      <c r="O128" s="41" t="s">
        <v>109</v>
      </c>
      <c r="P128" s="42">
        <v>5373</v>
      </c>
      <c r="Q128" s="42">
        <v>373</v>
      </c>
      <c r="R128" s="39" t="str">
        <f t="shared" si="2"/>
        <v>5373 Næstved</v>
      </c>
    </row>
    <row r="129" spans="14:18" ht="29" x14ac:dyDescent="0.35">
      <c r="N129" s="41">
        <v>5375</v>
      </c>
      <c r="O129" s="41" t="s">
        <v>110</v>
      </c>
      <c r="P129" s="41">
        <v>5375</v>
      </c>
      <c r="Q129" s="41">
        <v>375</v>
      </c>
      <c r="R129" s="39" t="str">
        <f t="shared" si="2"/>
        <v xml:space="preserve">5375 Nørre Alslev </v>
      </c>
    </row>
    <row r="130" spans="14:18" x14ac:dyDescent="0.35">
      <c r="N130" s="41">
        <v>5377</v>
      </c>
      <c r="O130" s="41" t="s">
        <v>111</v>
      </c>
      <c r="P130" s="41">
        <v>5377</v>
      </c>
      <c r="Q130" s="41">
        <v>377</v>
      </c>
      <c r="R130" s="39" t="str">
        <f t="shared" si="2"/>
        <v xml:space="preserve">5377 Præstø </v>
      </c>
    </row>
    <row r="131" spans="14:18" x14ac:dyDescent="0.35">
      <c r="N131" s="41">
        <v>5385</v>
      </c>
      <c r="O131" s="41" t="s">
        <v>112</v>
      </c>
      <c r="P131" s="41">
        <v>5385</v>
      </c>
      <c r="Q131" s="41">
        <v>371</v>
      </c>
      <c r="R131" s="39" t="str">
        <f t="shared" si="2"/>
        <v xml:space="preserve">5385 Nysted </v>
      </c>
    </row>
    <row r="132" spans="14:18" ht="29" x14ac:dyDescent="0.35">
      <c r="N132" s="41">
        <v>5387</v>
      </c>
      <c r="O132" s="41" t="s">
        <v>113</v>
      </c>
      <c r="P132" s="41">
        <v>5387</v>
      </c>
      <c r="Q132" s="41">
        <v>387</v>
      </c>
      <c r="R132" s="39" t="str">
        <f t="shared" si="2"/>
        <v xml:space="preserve">5387 Sakskøbing </v>
      </c>
    </row>
    <row r="133" spans="14:18" ht="43.5" x14ac:dyDescent="0.35">
      <c r="N133" s="41">
        <v>5389</v>
      </c>
      <c r="O133" s="41" t="s">
        <v>114</v>
      </c>
      <c r="P133" s="41">
        <v>5389</v>
      </c>
      <c r="Q133" s="41">
        <v>389</v>
      </c>
      <c r="R133" s="39" t="str">
        <f t="shared" si="2"/>
        <v xml:space="preserve">5389 Store Heddinge </v>
      </c>
    </row>
    <row r="134" spans="14:18" ht="29" x14ac:dyDescent="0.35">
      <c r="N134" s="41">
        <v>5391</v>
      </c>
      <c r="O134" s="41" t="s">
        <v>115</v>
      </c>
      <c r="P134" s="41">
        <v>5391</v>
      </c>
      <c r="Q134" s="41">
        <v>391</v>
      </c>
      <c r="R134" s="39" t="str">
        <f t="shared" si="2"/>
        <v xml:space="preserve">5391 Stubbekøbing </v>
      </c>
    </row>
    <row r="135" spans="14:18" ht="58" x14ac:dyDescent="0.35">
      <c r="N135" s="42">
        <v>5397</v>
      </c>
      <c r="O135" s="41" t="s">
        <v>116</v>
      </c>
      <c r="P135" s="42">
        <v>5397</v>
      </c>
      <c r="Q135" s="42">
        <v>397</v>
      </c>
      <c r="R135" s="39" t="str">
        <f t="shared" si="2"/>
        <v xml:space="preserve">5397 Vordingborg-Langebæk </v>
      </c>
    </row>
    <row r="136" spans="14:18" ht="43.5" x14ac:dyDescent="0.35">
      <c r="N136" s="42">
        <v>5399</v>
      </c>
      <c r="O136" s="41" t="s">
        <v>117</v>
      </c>
      <c r="P136" s="42">
        <v>5399</v>
      </c>
      <c r="Q136" s="42">
        <v>393</v>
      </c>
      <c r="R136" s="39" t="str">
        <f t="shared" si="2"/>
        <v xml:space="preserve">5399 Suså-Holmegård </v>
      </c>
    </row>
    <row r="137" spans="14:18" ht="29" x14ac:dyDescent="0.35">
      <c r="N137" s="41">
        <v>5400</v>
      </c>
      <c r="O137" s="41" t="s">
        <v>118</v>
      </c>
      <c r="P137" s="41">
        <v>5400</v>
      </c>
      <c r="Q137" s="41">
        <v>400</v>
      </c>
      <c r="R137" s="39" t="str">
        <f t="shared" si="2"/>
        <v xml:space="preserve">5400 Bornholm </v>
      </c>
    </row>
    <row r="138" spans="14:18" x14ac:dyDescent="0.35">
      <c r="N138" s="41">
        <v>5421</v>
      </c>
      <c r="O138" s="41" t="s">
        <v>119</v>
      </c>
      <c r="P138" s="41">
        <v>5421</v>
      </c>
      <c r="Q138" s="42">
        <v>421</v>
      </c>
      <c r="R138" s="39" t="str">
        <f t="shared" si="2"/>
        <v xml:space="preserve">5421 Vestfyn </v>
      </c>
    </row>
    <row r="139" spans="14:18" x14ac:dyDescent="0.35">
      <c r="N139" s="41">
        <v>5423</v>
      </c>
      <c r="O139" s="41" t="s">
        <v>120</v>
      </c>
      <c r="P139" s="41">
        <v>5423</v>
      </c>
      <c r="Q139" s="42">
        <v>423</v>
      </c>
      <c r="R139" s="39" t="str">
        <f t="shared" si="2"/>
        <v xml:space="preserve">5423 Nordfyn </v>
      </c>
    </row>
    <row r="140" spans="14:18" x14ac:dyDescent="0.35">
      <c r="N140" s="41">
        <v>5427</v>
      </c>
      <c r="O140" s="41" t="s">
        <v>121</v>
      </c>
      <c r="P140" s="41">
        <v>5427</v>
      </c>
      <c r="Q140" s="41">
        <v>427</v>
      </c>
      <c r="R140" s="39" t="str">
        <f t="shared" si="2"/>
        <v xml:space="preserve">5427 Egebjerg </v>
      </c>
    </row>
    <row r="141" spans="14:18" x14ac:dyDescent="0.35">
      <c r="N141" s="41">
        <v>5431</v>
      </c>
      <c r="O141" s="41" t="s">
        <v>122</v>
      </c>
      <c r="P141" s="41">
        <v>5431</v>
      </c>
      <c r="Q141" s="41">
        <v>431</v>
      </c>
      <c r="R141" s="39" t="str">
        <f t="shared" si="2"/>
        <v xml:space="preserve">5431 Faaborg </v>
      </c>
    </row>
    <row r="142" spans="14:18" ht="29" x14ac:dyDescent="0.35">
      <c r="N142" s="41">
        <v>5439</v>
      </c>
      <c r="O142" s="41" t="s">
        <v>123</v>
      </c>
      <c r="P142" s="41">
        <v>5439</v>
      </c>
      <c r="Q142" s="41">
        <v>439</v>
      </c>
      <c r="R142" s="39" t="str">
        <f t="shared" si="2"/>
        <v xml:space="preserve">5439 Kerteminde </v>
      </c>
    </row>
    <row r="143" spans="14:18" ht="58" x14ac:dyDescent="0.35">
      <c r="N143" s="41">
        <v>5441</v>
      </c>
      <c r="O143" s="41" t="s">
        <v>124</v>
      </c>
      <c r="P143" s="41">
        <v>5441</v>
      </c>
      <c r="Q143" s="42">
        <v>441</v>
      </c>
      <c r="R143" s="39" t="str">
        <f t="shared" si="2"/>
        <v xml:space="preserve">5441 Langeskov-Munkebo </v>
      </c>
    </row>
    <row r="144" spans="14:18" x14ac:dyDescent="0.35">
      <c r="N144" s="41">
        <v>5443</v>
      </c>
      <c r="O144" s="41" t="s">
        <v>125</v>
      </c>
      <c r="P144" s="41">
        <v>5443</v>
      </c>
      <c r="Q144" s="42">
        <v>443</v>
      </c>
      <c r="R144" s="39" t="str">
        <f t="shared" si="2"/>
        <v xml:space="preserve">5443 Ærø </v>
      </c>
    </row>
    <row r="145" spans="14:18" ht="29" x14ac:dyDescent="0.35">
      <c r="N145" s="41">
        <v>5445</v>
      </c>
      <c r="O145" s="41" t="s">
        <v>126</v>
      </c>
      <c r="P145" s="41">
        <v>5445</v>
      </c>
      <c r="Q145" s="42">
        <v>445</v>
      </c>
      <c r="R145" s="39" t="str">
        <f t="shared" si="2"/>
        <v xml:space="preserve">5445 Middelfart </v>
      </c>
    </row>
    <row r="146" spans="14:18" ht="29" x14ac:dyDescent="0.35">
      <c r="N146" s="41">
        <v>5449</v>
      </c>
      <c r="O146" s="41" t="s">
        <v>127</v>
      </c>
      <c r="P146" s="41">
        <v>5449</v>
      </c>
      <c r="Q146" s="42">
        <v>449</v>
      </c>
      <c r="R146" s="39" t="str">
        <f t="shared" si="2"/>
        <v xml:space="preserve">5449 Nyborg-Ullerslev </v>
      </c>
    </row>
    <row r="147" spans="14:18" x14ac:dyDescent="0.35">
      <c r="N147" s="41">
        <v>5461</v>
      </c>
      <c r="O147" s="41" t="s">
        <v>128</v>
      </c>
      <c r="P147" s="41">
        <v>5461</v>
      </c>
      <c r="Q147" s="41">
        <v>461</v>
      </c>
      <c r="R147" s="39" t="str">
        <f t="shared" si="2"/>
        <v xml:space="preserve">5461 Odense </v>
      </c>
    </row>
    <row r="148" spans="14:18" x14ac:dyDescent="0.35">
      <c r="N148" s="41">
        <v>5473</v>
      </c>
      <c r="O148" s="41" t="s">
        <v>129</v>
      </c>
      <c r="P148" s="41">
        <v>5473</v>
      </c>
      <c r="Q148" s="42">
        <v>473</v>
      </c>
      <c r="R148" s="39" t="str">
        <f t="shared" si="2"/>
        <v xml:space="preserve">5473 Midtfyn </v>
      </c>
    </row>
    <row r="149" spans="14:18" ht="29" x14ac:dyDescent="0.35">
      <c r="N149" s="41">
        <v>5475</v>
      </c>
      <c r="O149" s="41" t="s">
        <v>130</v>
      </c>
      <c r="P149" s="41">
        <v>5475</v>
      </c>
      <c r="Q149" s="42">
        <v>475</v>
      </c>
      <c r="R149" s="39" t="str">
        <f t="shared" si="2"/>
        <v xml:space="preserve">5475 Langeland </v>
      </c>
    </row>
    <row r="150" spans="14:18" ht="43.5" x14ac:dyDescent="0.35">
      <c r="N150" s="41">
        <v>5479</v>
      </c>
      <c r="O150" s="41" t="s">
        <v>131</v>
      </c>
      <c r="P150" s="41">
        <v>5479</v>
      </c>
      <c r="Q150" s="42">
        <v>479</v>
      </c>
      <c r="R150" s="39" t="str">
        <f t="shared" si="2"/>
        <v xml:space="preserve">5479 Svendborg-Gudme </v>
      </c>
    </row>
    <row r="151" spans="14:18" x14ac:dyDescent="0.35">
      <c r="N151" s="41">
        <v>5485</v>
      </c>
      <c r="O151" s="41" t="s">
        <v>132</v>
      </c>
      <c r="P151" s="41">
        <v>5485</v>
      </c>
      <c r="Q151" s="42">
        <v>485</v>
      </c>
      <c r="R151" s="39" t="str">
        <f t="shared" si="2"/>
        <v xml:space="preserve">5485 Højfyn </v>
      </c>
    </row>
    <row r="152" spans="14:18" x14ac:dyDescent="0.35">
      <c r="N152" s="41">
        <v>5495</v>
      </c>
      <c r="O152" s="41" t="s">
        <v>133</v>
      </c>
      <c r="P152" s="41">
        <v>5495</v>
      </c>
      <c r="Q152" s="41">
        <v>495</v>
      </c>
      <c r="R152" s="39" t="str">
        <f t="shared" si="2"/>
        <v xml:space="preserve">5495 Ørbæk </v>
      </c>
    </row>
    <row r="153" spans="14:18" ht="43.5" x14ac:dyDescent="0.35">
      <c r="N153" s="41">
        <v>5501</v>
      </c>
      <c r="O153" s="41" t="s">
        <v>134</v>
      </c>
      <c r="P153" s="41">
        <v>5501</v>
      </c>
      <c r="Q153" s="42">
        <v>501</v>
      </c>
      <c r="R153" s="39" t="str">
        <f t="shared" si="2"/>
        <v xml:space="preserve">5501 Augustenborg-Sydals </v>
      </c>
    </row>
    <row r="154" spans="14:18" x14ac:dyDescent="0.35">
      <c r="N154" s="41">
        <v>5503</v>
      </c>
      <c r="O154" s="41" t="s">
        <v>135</v>
      </c>
      <c r="P154" s="41">
        <v>5503</v>
      </c>
      <c r="Q154" s="41">
        <v>503</v>
      </c>
      <c r="R154" s="39" t="str">
        <f t="shared" si="2"/>
        <v xml:space="preserve">5503 Bov </v>
      </c>
    </row>
    <row r="155" spans="14:18" x14ac:dyDescent="0.35">
      <c r="N155" s="41">
        <v>5507</v>
      </c>
      <c r="O155" s="41" t="s">
        <v>136</v>
      </c>
      <c r="P155" s="41">
        <v>5507</v>
      </c>
      <c r="Q155" s="41">
        <v>507</v>
      </c>
      <c r="R155" s="39" t="str">
        <f t="shared" si="2"/>
        <v xml:space="preserve">5507 Broager </v>
      </c>
    </row>
    <row r="156" spans="14:18" x14ac:dyDescent="0.35">
      <c r="N156" s="41">
        <v>5511</v>
      </c>
      <c r="O156" s="41" t="s">
        <v>137</v>
      </c>
      <c r="P156" s="41">
        <v>5511</v>
      </c>
      <c r="Q156" s="41">
        <v>527</v>
      </c>
      <c r="R156" s="39" t="str">
        <f t="shared" si="2"/>
        <v xml:space="preserve">5511 Rødding </v>
      </c>
    </row>
    <row r="157" spans="14:18" x14ac:dyDescent="0.35">
      <c r="N157" s="41">
        <v>5513</v>
      </c>
      <c r="O157" s="41" t="s">
        <v>138</v>
      </c>
      <c r="P157" s="41">
        <v>5513</v>
      </c>
      <c r="Q157" s="41">
        <v>513</v>
      </c>
      <c r="R157" s="39" t="str">
        <f t="shared" si="2"/>
        <v xml:space="preserve">5513 Gråsten </v>
      </c>
    </row>
    <row r="158" spans="14:18" ht="29" x14ac:dyDescent="0.35">
      <c r="N158" s="41">
        <v>5515</v>
      </c>
      <c r="O158" s="41" t="s">
        <v>139</v>
      </c>
      <c r="P158" s="41">
        <v>5515</v>
      </c>
      <c r="Q158" s="41">
        <v>515</v>
      </c>
      <c r="R158" s="39" t="str">
        <f t="shared" si="2"/>
        <v xml:space="preserve">5515 Haderslev </v>
      </c>
    </row>
    <row r="159" spans="14:18" x14ac:dyDescent="0.35">
      <c r="N159" s="41">
        <v>5519</v>
      </c>
      <c r="O159" s="41" t="s">
        <v>140</v>
      </c>
      <c r="P159" s="41">
        <v>5519</v>
      </c>
      <c r="Q159" s="41">
        <v>519</v>
      </c>
      <c r="R159" s="39" t="str">
        <f t="shared" si="2"/>
        <v xml:space="preserve">5519 Lundtoft </v>
      </c>
    </row>
    <row r="160" spans="14:18" ht="72.5" x14ac:dyDescent="0.35">
      <c r="N160" s="41">
        <v>5521</v>
      </c>
      <c r="O160" s="41" t="s">
        <v>141</v>
      </c>
      <c r="P160" s="41">
        <v>5521</v>
      </c>
      <c r="Q160" s="42">
        <v>521</v>
      </c>
      <c r="R160" s="39" t="str">
        <f t="shared" si="2"/>
        <v xml:space="preserve">5521 Løgumkloster-Bredebro-Skærbæk </v>
      </c>
    </row>
    <row r="161" spans="14:18" x14ac:dyDescent="0.35">
      <c r="N161" s="41">
        <v>5523</v>
      </c>
      <c r="O161" s="41" t="s">
        <v>142</v>
      </c>
      <c r="P161" s="41">
        <v>5523</v>
      </c>
      <c r="Q161" s="41">
        <v>523</v>
      </c>
      <c r="R161" s="39" t="str">
        <f t="shared" si="2"/>
        <v xml:space="preserve">5523 Nordals </v>
      </c>
    </row>
    <row r="162" spans="14:18" ht="43.5" x14ac:dyDescent="0.35">
      <c r="N162" s="41">
        <v>5525</v>
      </c>
      <c r="O162" s="41" t="s">
        <v>143</v>
      </c>
      <c r="P162" s="41">
        <v>5525</v>
      </c>
      <c r="Q162" s="41">
        <v>525</v>
      </c>
      <c r="R162" s="39" t="str">
        <f t="shared" si="2"/>
        <v xml:space="preserve">5525 Nr. Rangstrup </v>
      </c>
    </row>
    <row r="163" spans="14:18" x14ac:dyDescent="0.35">
      <c r="N163" s="41">
        <v>5529</v>
      </c>
      <c r="O163" s="41" t="s">
        <v>144</v>
      </c>
      <c r="P163" s="41">
        <v>5529</v>
      </c>
      <c r="Q163" s="41">
        <v>529</v>
      </c>
      <c r="R163" s="39" t="str">
        <f t="shared" si="2"/>
        <v xml:space="preserve">5529 Rødekro </v>
      </c>
    </row>
    <row r="164" spans="14:18" ht="58" x14ac:dyDescent="0.35">
      <c r="N164" s="41">
        <v>5537</v>
      </c>
      <c r="O164" s="41" t="s">
        <v>145</v>
      </c>
      <c r="P164" s="41">
        <v>5537</v>
      </c>
      <c r="Q164" s="42">
        <v>537</v>
      </c>
      <c r="R164" s="39" t="str">
        <f t="shared" si="2"/>
        <v xml:space="preserve">5537 Sønderborg-Sundeved </v>
      </c>
    </row>
    <row r="165" spans="14:18" ht="29" x14ac:dyDescent="0.35">
      <c r="N165" s="41">
        <v>5541</v>
      </c>
      <c r="O165" s="41" t="s">
        <v>146</v>
      </c>
      <c r="P165" s="41">
        <v>5541</v>
      </c>
      <c r="Q165" s="42">
        <v>541</v>
      </c>
      <c r="R165" s="39" t="str">
        <f t="shared" si="2"/>
        <v xml:space="preserve">5541 Tønder-Højer </v>
      </c>
    </row>
    <row r="166" spans="14:18" x14ac:dyDescent="0.35">
      <c r="N166" s="41">
        <v>5543</v>
      </c>
      <c r="O166" s="41" t="s">
        <v>147</v>
      </c>
      <c r="P166" s="41">
        <v>5543</v>
      </c>
      <c r="Q166" s="41">
        <v>543</v>
      </c>
      <c r="R166" s="39" t="str">
        <f t="shared" si="2"/>
        <v xml:space="preserve">5543 Vojens </v>
      </c>
    </row>
    <row r="167" spans="14:18" ht="29" x14ac:dyDescent="0.35">
      <c r="N167" s="41">
        <v>5545</v>
      </c>
      <c r="O167" s="41" t="s">
        <v>148</v>
      </c>
      <c r="P167" s="41">
        <v>5545</v>
      </c>
      <c r="Q167" s="41">
        <v>545</v>
      </c>
      <c r="R167" s="39" t="str">
        <f t="shared" si="2"/>
        <v xml:space="preserve">5545 Aabenraa </v>
      </c>
    </row>
    <row r="168" spans="14:18" x14ac:dyDescent="0.35">
      <c r="N168" s="41">
        <v>5547</v>
      </c>
      <c r="O168" s="41" t="s">
        <v>149</v>
      </c>
      <c r="P168" s="41">
        <v>5547</v>
      </c>
      <c r="Q168" s="41">
        <v>511</v>
      </c>
      <c r="R168" s="39" t="str">
        <f t="shared" si="2"/>
        <v xml:space="preserve">5547 Gram </v>
      </c>
    </row>
    <row r="169" spans="14:18" x14ac:dyDescent="0.35">
      <c r="N169" s="41">
        <v>5549</v>
      </c>
      <c r="O169" s="41" t="s">
        <v>150</v>
      </c>
      <c r="P169" s="41">
        <v>5549</v>
      </c>
      <c r="Q169" s="41">
        <v>539</v>
      </c>
      <c r="R169" s="39" t="str">
        <f t="shared" si="2"/>
        <v xml:space="preserve">5549 Tinglev </v>
      </c>
    </row>
    <row r="170" spans="14:18" ht="29" x14ac:dyDescent="0.35">
      <c r="N170" s="41">
        <v>5551</v>
      </c>
      <c r="O170" s="41" t="s">
        <v>151</v>
      </c>
      <c r="P170" s="41">
        <v>5551</v>
      </c>
      <c r="Q170" s="41">
        <v>565</v>
      </c>
      <c r="R170" s="39" t="str">
        <f t="shared" si="2"/>
        <v xml:space="preserve">5551 Grindsted </v>
      </c>
    </row>
    <row r="171" spans="14:18" ht="29" x14ac:dyDescent="0.35">
      <c r="N171" s="41">
        <v>5557</v>
      </c>
      <c r="O171" s="41" t="s">
        <v>152</v>
      </c>
      <c r="P171" s="41">
        <v>5557</v>
      </c>
      <c r="Q171" s="41">
        <v>557</v>
      </c>
      <c r="R171" s="39" t="str">
        <f t="shared" ref="R171:R234" si="3">N171&amp;" "&amp;O171</f>
        <v xml:space="preserve">5557 Bramming </v>
      </c>
    </row>
    <row r="172" spans="14:18" x14ac:dyDescent="0.35">
      <c r="N172" s="41">
        <v>5559</v>
      </c>
      <c r="O172" s="41" t="s">
        <v>153</v>
      </c>
      <c r="P172" s="41">
        <v>5559</v>
      </c>
      <c r="Q172" s="41">
        <v>559</v>
      </c>
      <c r="R172" s="39" t="str">
        <f t="shared" si="3"/>
        <v xml:space="preserve">5559 Brørup </v>
      </c>
    </row>
    <row r="173" spans="14:18" x14ac:dyDescent="0.35">
      <c r="N173" s="41">
        <v>5561</v>
      </c>
      <c r="O173" s="41" t="s">
        <v>154</v>
      </c>
      <c r="P173" s="41">
        <v>5561</v>
      </c>
      <c r="Q173" s="41">
        <v>561</v>
      </c>
      <c r="R173" s="39" t="str">
        <f t="shared" si="3"/>
        <v xml:space="preserve">5561 Esbjerg </v>
      </c>
    </row>
    <row r="174" spans="14:18" x14ac:dyDescent="0.35">
      <c r="N174" s="41">
        <v>5563</v>
      </c>
      <c r="O174" s="41" t="s">
        <v>155</v>
      </c>
      <c r="P174" s="41">
        <v>5563</v>
      </c>
      <c r="Q174" s="41">
        <v>563</v>
      </c>
      <c r="R174" s="39" t="str">
        <f t="shared" si="3"/>
        <v xml:space="preserve">5563 Fanø </v>
      </c>
    </row>
    <row r="175" spans="14:18" x14ac:dyDescent="0.35">
      <c r="N175" s="41">
        <v>5565</v>
      </c>
      <c r="O175" s="41" t="s">
        <v>156</v>
      </c>
      <c r="P175" s="41">
        <v>5565</v>
      </c>
      <c r="Q175" s="41">
        <v>551</v>
      </c>
      <c r="R175" s="39" t="str">
        <f t="shared" si="3"/>
        <v xml:space="preserve">5565 Billund </v>
      </c>
    </row>
    <row r="176" spans="14:18" x14ac:dyDescent="0.35">
      <c r="N176" s="41">
        <v>5569</v>
      </c>
      <c r="O176" s="41" t="s">
        <v>157</v>
      </c>
      <c r="P176" s="41">
        <v>5569</v>
      </c>
      <c r="Q176" s="41">
        <v>569</v>
      </c>
      <c r="R176" s="39" t="str">
        <f t="shared" si="3"/>
        <v xml:space="preserve">5569 Holsted </v>
      </c>
    </row>
    <row r="177" spans="14:18" x14ac:dyDescent="0.35">
      <c r="N177" s="41">
        <v>5571</v>
      </c>
      <c r="O177" s="41" t="s">
        <v>158</v>
      </c>
      <c r="P177" s="41">
        <v>5571</v>
      </c>
      <c r="Q177" s="41">
        <v>571</v>
      </c>
      <c r="R177" s="39" t="str">
        <f t="shared" si="3"/>
        <v xml:space="preserve">5571 Ribe </v>
      </c>
    </row>
    <row r="178" spans="14:18" ht="58" x14ac:dyDescent="0.35">
      <c r="N178" s="41">
        <v>5573</v>
      </c>
      <c r="O178" s="41" t="s">
        <v>159</v>
      </c>
      <c r="P178" s="41">
        <v>5573</v>
      </c>
      <c r="Q178" s="42">
        <v>573</v>
      </c>
      <c r="R178" s="39" t="str">
        <f t="shared" si="3"/>
        <v xml:space="preserve">5573 Varde-Blåbjerg-Blåvandshuk </v>
      </c>
    </row>
    <row r="179" spans="14:18" x14ac:dyDescent="0.35">
      <c r="N179" s="41">
        <v>5575</v>
      </c>
      <c r="O179" s="41" t="s">
        <v>160</v>
      </c>
      <c r="P179" s="41">
        <v>5575</v>
      </c>
      <c r="Q179" s="41">
        <v>575</v>
      </c>
      <c r="R179" s="39" t="str">
        <f t="shared" si="3"/>
        <v xml:space="preserve">5575 Vejen </v>
      </c>
    </row>
    <row r="180" spans="14:18" x14ac:dyDescent="0.35">
      <c r="N180" s="41">
        <v>5577</v>
      </c>
      <c r="O180" s="41" t="s">
        <v>161</v>
      </c>
      <c r="P180" s="41">
        <v>5577</v>
      </c>
      <c r="Q180" s="41">
        <v>577</v>
      </c>
      <c r="R180" s="39" t="str">
        <f t="shared" si="3"/>
        <v xml:space="preserve">5577 Ølgod </v>
      </c>
    </row>
    <row r="181" spans="14:18" x14ac:dyDescent="0.35">
      <c r="N181" s="41">
        <v>5579</v>
      </c>
      <c r="O181" s="41" t="s">
        <v>162</v>
      </c>
      <c r="P181" s="41">
        <v>5579</v>
      </c>
      <c r="Q181" s="41">
        <v>567</v>
      </c>
      <c r="R181" s="39" t="str">
        <f t="shared" si="3"/>
        <v xml:space="preserve">5579 Helle </v>
      </c>
    </row>
    <row r="182" spans="14:18" ht="29" x14ac:dyDescent="0.35">
      <c r="N182" s="41">
        <v>5601</v>
      </c>
      <c r="O182" s="41" t="s">
        <v>163</v>
      </c>
      <c r="P182" s="41">
        <v>5601</v>
      </c>
      <c r="Q182" s="41">
        <v>601</v>
      </c>
      <c r="R182" s="39" t="str">
        <f t="shared" si="3"/>
        <v xml:space="preserve">5601 Brædstrup </v>
      </c>
    </row>
    <row r="183" spans="14:18" x14ac:dyDescent="0.35">
      <c r="N183" s="41">
        <v>5603</v>
      </c>
      <c r="O183" s="41" t="s">
        <v>164</v>
      </c>
      <c r="P183" s="41">
        <v>5603</v>
      </c>
      <c r="Q183" s="41">
        <v>603</v>
      </c>
      <c r="R183" s="39" t="str">
        <f t="shared" si="3"/>
        <v xml:space="preserve">5603 Børkop </v>
      </c>
    </row>
    <row r="184" spans="14:18" x14ac:dyDescent="0.35">
      <c r="N184" s="41">
        <v>5605</v>
      </c>
      <c r="O184" s="41" t="s">
        <v>165</v>
      </c>
      <c r="P184" s="41">
        <v>5605</v>
      </c>
      <c r="Q184" s="41">
        <v>605</v>
      </c>
      <c r="R184" s="39" t="str">
        <f t="shared" si="3"/>
        <v xml:space="preserve">5605 Egtved </v>
      </c>
    </row>
    <row r="185" spans="14:18" ht="29" x14ac:dyDescent="0.35">
      <c r="N185" s="41">
        <v>5607</v>
      </c>
      <c r="O185" s="41" t="s">
        <v>166</v>
      </c>
      <c r="P185" s="41">
        <v>5607</v>
      </c>
      <c r="Q185" s="41">
        <v>607</v>
      </c>
      <c r="R185" s="39" t="str">
        <f t="shared" si="3"/>
        <v xml:space="preserve">5607 Fredericia </v>
      </c>
    </row>
    <row r="186" spans="14:18" x14ac:dyDescent="0.35">
      <c r="N186" s="41">
        <v>5611</v>
      </c>
      <c r="O186" s="41" t="s">
        <v>167</v>
      </c>
      <c r="P186" s="41">
        <v>5611</v>
      </c>
      <c r="Q186" s="41">
        <v>611</v>
      </c>
      <c r="R186" s="39" t="str">
        <f t="shared" si="3"/>
        <v xml:space="preserve">5611 Give </v>
      </c>
    </row>
    <row r="187" spans="14:18" ht="29" x14ac:dyDescent="0.35">
      <c r="N187" s="41">
        <v>5613</v>
      </c>
      <c r="O187" s="41" t="s">
        <v>168</v>
      </c>
      <c r="P187" s="41">
        <v>5613</v>
      </c>
      <c r="Q187" s="41">
        <v>613</v>
      </c>
      <c r="R187" s="39" t="str">
        <f t="shared" si="3"/>
        <v xml:space="preserve">5613 Hedensted </v>
      </c>
    </row>
    <row r="188" spans="14:18" x14ac:dyDescent="0.35">
      <c r="N188" s="41">
        <v>5615</v>
      </c>
      <c r="O188" s="41" t="s">
        <v>169</v>
      </c>
      <c r="P188" s="41">
        <v>5615</v>
      </c>
      <c r="Q188" s="41">
        <v>615</v>
      </c>
      <c r="R188" s="39" t="str">
        <f t="shared" si="3"/>
        <v>5615 Horsens</v>
      </c>
    </row>
    <row r="189" spans="14:18" ht="29" x14ac:dyDescent="0.35">
      <c r="N189" s="41">
        <v>5619</v>
      </c>
      <c r="O189" s="41" t="s">
        <v>170</v>
      </c>
      <c r="P189" s="41">
        <v>5619</v>
      </c>
      <c r="Q189" s="41">
        <v>619</v>
      </c>
      <c r="R189" s="39" t="str">
        <f t="shared" si="3"/>
        <v xml:space="preserve">5619 Juelsminde </v>
      </c>
    </row>
    <row r="190" spans="14:18" x14ac:dyDescent="0.35">
      <c r="N190" s="41">
        <v>5621</v>
      </c>
      <c r="O190" s="41" t="s">
        <v>171</v>
      </c>
      <c r="P190" s="41">
        <v>5621</v>
      </c>
      <c r="Q190" s="42">
        <v>621</v>
      </c>
      <c r="R190" s="39" t="str">
        <f t="shared" si="3"/>
        <v xml:space="preserve">5621 Kolding </v>
      </c>
    </row>
    <row r="191" spans="14:18" ht="29" x14ac:dyDescent="0.35">
      <c r="N191" s="41">
        <v>5625</v>
      </c>
      <c r="O191" s="41" t="s">
        <v>172</v>
      </c>
      <c r="P191" s="41">
        <v>5625</v>
      </c>
      <c r="Q191" s="41">
        <v>625</v>
      </c>
      <c r="R191" s="39" t="str">
        <f t="shared" si="3"/>
        <v xml:space="preserve">5625 Nørre Snede </v>
      </c>
    </row>
    <row r="192" spans="14:18" ht="29" x14ac:dyDescent="0.35">
      <c r="N192" s="41">
        <v>5627</v>
      </c>
      <c r="O192" s="41" t="s">
        <v>173</v>
      </c>
      <c r="P192" s="41">
        <v>5627</v>
      </c>
      <c r="Q192" s="41">
        <v>627</v>
      </c>
      <c r="R192" s="39" t="str">
        <f t="shared" si="3"/>
        <v xml:space="preserve">5627 Tørring-Uldum </v>
      </c>
    </row>
    <row r="193" spans="14:18" ht="29" x14ac:dyDescent="0.35">
      <c r="N193" s="41">
        <v>5631</v>
      </c>
      <c r="O193" s="41" t="s">
        <v>174</v>
      </c>
      <c r="P193" s="41">
        <v>5631</v>
      </c>
      <c r="Q193" s="42">
        <v>631</v>
      </c>
      <c r="R193" s="39" t="str">
        <f t="shared" si="3"/>
        <v xml:space="preserve">5631 Vejle-Jelling </v>
      </c>
    </row>
    <row r="194" spans="14:18" ht="29" x14ac:dyDescent="0.35">
      <c r="N194" s="41">
        <v>5633</v>
      </c>
      <c r="O194" s="41" t="s">
        <v>175</v>
      </c>
      <c r="P194" s="41">
        <v>5633</v>
      </c>
      <c r="Q194" s="41">
        <v>609</v>
      </c>
      <c r="R194" s="39" t="str">
        <f t="shared" si="3"/>
        <v xml:space="preserve">5633 Horsens nord </v>
      </c>
    </row>
    <row r="195" spans="14:18" ht="43.5" x14ac:dyDescent="0.35">
      <c r="N195" s="42">
        <v>5651</v>
      </c>
      <c r="O195" s="41" t="s">
        <v>176</v>
      </c>
      <c r="P195" s="42">
        <v>5651</v>
      </c>
      <c r="Q195" s="42">
        <v>651</v>
      </c>
      <c r="R195" s="39" t="str">
        <f t="shared" si="3"/>
        <v xml:space="preserve">5651 Aulum-Haderup-Trehøje </v>
      </c>
    </row>
    <row r="196" spans="14:18" x14ac:dyDescent="0.35">
      <c r="N196" s="41">
        <v>5653</v>
      </c>
      <c r="O196" s="41" t="s">
        <v>177</v>
      </c>
      <c r="P196" s="41">
        <v>5653</v>
      </c>
      <c r="Q196" s="41">
        <v>653</v>
      </c>
      <c r="R196" s="39" t="str">
        <f t="shared" si="3"/>
        <v xml:space="preserve">5653 Brande </v>
      </c>
    </row>
    <row r="197" spans="14:18" x14ac:dyDescent="0.35">
      <c r="N197" s="41">
        <v>5657</v>
      </c>
      <c r="O197" s="41" t="s">
        <v>178</v>
      </c>
      <c r="P197" s="41">
        <v>5657</v>
      </c>
      <c r="Q197" s="41">
        <v>657</v>
      </c>
      <c r="R197" s="39" t="str">
        <f t="shared" si="3"/>
        <v xml:space="preserve">5657 Herning </v>
      </c>
    </row>
    <row r="198" spans="14:18" ht="29" x14ac:dyDescent="0.35">
      <c r="N198" s="41">
        <v>5661</v>
      </c>
      <c r="O198" s="41" t="s">
        <v>179</v>
      </c>
      <c r="P198" s="41">
        <v>5661</v>
      </c>
      <c r="Q198" s="41">
        <v>661</v>
      </c>
      <c r="R198" s="39" t="str">
        <f t="shared" si="3"/>
        <v xml:space="preserve">5661 Holstebro </v>
      </c>
    </row>
    <row r="199" spans="14:18" x14ac:dyDescent="0.35">
      <c r="N199" s="41">
        <v>5663</v>
      </c>
      <c r="O199" s="41" t="s">
        <v>180</v>
      </c>
      <c r="P199" s="41">
        <v>5663</v>
      </c>
      <c r="Q199" s="41">
        <v>663</v>
      </c>
      <c r="R199" s="39" t="str">
        <f t="shared" si="3"/>
        <v xml:space="preserve">5663 Ikast </v>
      </c>
    </row>
    <row r="200" spans="14:18" ht="72.5" x14ac:dyDescent="0.35">
      <c r="N200" s="42">
        <v>5665</v>
      </c>
      <c r="O200" s="41" t="s">
        <v>181</v>
      </c>
      <c r="P200" s="42">
        <v>5665</v>
      </c>
      <c r="Q200" s="42">
        <v>665</v>
      </c>
      <c r="R200" s="39" t="str">
        <f t="shared" si="3"/>
        <v xml:space="preserve">5665 Lemvig-Thyborøn-Harboøre </v>
      </c>
    </row>
    <row r="201" spans="14:18" ht="58" x14ac:dyDescent="0.35">
      <c r="N201" s="42">
        <v>5667</v>
      </c>
      <c r="O201" s="41" t="s">
        <v>182</v>
      </c>
      <c r="P201" s="42">
        <v>5667</v>
      </c>
      <c r="Q201" s="42">
        <v>667</v>
      </c>
      <c r="R201" s="39" t="str">
        <f t="shared" si="3"/>
        <v xml:space="preserve">5667 Ringkøbing-Holmsland </v>
      </c>
    </row>
    <row r="202" spans="14:18" ht="29" x14ac:dyDescent="0.35">
      <c r="N202" s="42">
        <v>5669</v>
      </c>
      <c r="O202" s="41" t="s">
        <v>183</v>
      </c>
      <c r="P202" s="42">
        <v>5669</v>
      </c>
      <c r="Q202" s="42">
        <v>669</v>
      </c>
      <c r="R202" s="39" t="str">
        <f t="shared" si="3"/>
        <v xml:space="preserve">5669 Skjern-Tarm </v>
      </c>
    </row>
    <row r="203" spans="14:18" ht="29" x14ac:dyDescent="0.35">
      <c r="N203" s="42">
        <v>5671</v>
      </c>
      <c r="O203" s="41" t="s">
        <v>184</v>
      </c>
      <c r="P203" s="42">
        <v>5671</v>
      </c>
      <c r="Q203" s="42">
        <v>671</v>
      </c>
      <c r="R203" s="39" t="str">
        <f t="shared" si="3"/>
        <v xml:space="preserve">5671 Struer-Thyholm </v>
      </c>
    </row>
    <row r="204" spans="14:18" ht="29" x14ac:dyDescent="0.35">
      <c r="N204" s="41">
        <v>5679</v>
      </c>
      <c r="O204" s="41" t="s">
        <v>185</v>
      </c>
      <c r="P204" s="41">
        <v>5679</v>
      </c>
      <c r="Q204" s="41">
        <v>679</v>
      </c>
      <c r="R204" s="39" t="str">
        <f t="shared" si="3"/>
        <v xml:space="preserve">5679 Ulfborg-Vemb </v>
      </c>
    </row>
    <row r="205" spans="14:18" x14ac:dyDescent="0.35">
      <c r="N205" s="41">
        <v>5681</v>
      </c>
      <c r="O205" s="41" t="s">
        <v>186</v>
      </c>
      <c r="P205" s="41">
        <v>5681</v>
      </c>
      <c r="Q205" s="41">
        <v>681</v>
      </c>
      <c r="R205" s="39" t="str">
        <f t="shared" si="3"/>
        <v xml:space="preserve">5681 Videbæk </v>
      </c>
    </row>
    <row r="206" spans="14:18" ht="29" x14ac:dyDescent="0.35">
      <c r="N206" s="41">
        <v>5683</v>
      </c>
      <c r="O206" s="41" t="s">
        <v>187</v>
      </c>
      <c r="P206" s="41">
        <v>5683</v>
      </c>
      <c r="Q206" s="41">
        <v>683</v>
      </c>
      <c r="R206" s="39" t="str">
        <f t="shared" si="3"/>
        <v xml:space="preserve">5683 Vinderup </v>
      </c>
    </row>
    <row r="207" spans="14:18" x14ac:dyDescent="0.35">
      <c r="N207" s="41">
        <v>5685</v>
      </c>
      <c r="O207" s="41" t="s">
        <v>188</v>
      </c>
      <c r="P207" s="41">
        <v>5685</v>
      </c>
      <c r="Q207" s="41">
        <v>685</v>
      </c>
      <c r="R207" s="39" t="str">
        <f t="shared" si="3"/>
        <v xml:space="preserve">5685 Åskov </v>
      </c>
    </row>
    <row r="208" spans="14:18" x14ac:dyDescent="0.35">
      <c r="N208" s="41">
        <v>5701</v>
      </c>
      <c r="O208" s="41" t="s">
        <v>189</v>
      </c>
      <c r="P208" s="41">
        <v>5701</v>
      </c>
      <c r="Q208" s="41">
        <v>701</v>
      </c>
      <c r="R208" s="39" t="str">
        <f t="shared" si="3"/>
        <v xml:space="preserve">5701 Ebeltoft </v>
      </c>
    </row>
    <row r="209" spans="14:18" x14ac:dyDescent="0.35">
      <c r="N209" s="41">
        <v>5703</v>
      </c>
      <c r="O209" s="41" t="s">
        <v>190</v>
      </c>
      <c r="P209" s="41">
        <v>5703</v>
      </c>
      <c r="Q209" s="43">
        <v>739</v>
      </c>
      <c r="R209" s="39" t="str">
        <f t="shared" si="3"/>
        <v xml:space="preserve">5703 Rønde </v>
      </c>
    </row>
    <row r="210" spans="14:18" x14ac:dyDescent="0.35">
      <c r="N210" s="41">
        <v>5705</v>
      </c>
      <c r="O210" s="41" t="s">
        <v>191</v>
      </c>
      <c r="P210" s="41">
        <v>5705</v>
      </c>
      <c r="Q210" s="41">
        <v>705</v>
      </c>
      <c r="R210" s="39" t="str">
        <f t="shared" si="3"/>
        <v xml:space="preserve">5705 Gjern </v>
      </c>
    </row>
    <row r="211" spans="14:18" x14ac:dyDescent="0.35">
      <c r="N211" s="41">
        <v>5707</v>
      </c>
      <c r="O211" s="41" t="s">
        <v>192</v>
      </c>
      <c r="P211" s="41">
        <v>5707</v>
      </c>
      <c r="Q211" s="41">
        <v>707</v>
      </c>
      <c r="R211" s="39" t="str">
        <f t="shared" si="3"/>
        <v xml:space="preserve">5707 Grenaa </v>
      </c>
    </row>
    <row r="212" spans="14:18" x14ac:dyDescent="0.35">
      <c r="N212" s="41">
        <v>5709</v>
      </c>
      <c r="O212" s="41" t="s">
        <v>193</v>
      </c>
      <c r="P212" s="41">
        <v>5709</v>
      </c>
      <c r="Q212" s="41">
        <v>711</v>
      </c>
      <c r="R212" s="39" t="str">
        <f t="shared" si="3"/>
        <v xml:space="preserve">5709 Hammel </v>
      </c>
    </row>
    <row r="213" spans="14:18" x14ac:dyDescent="0.35">
      <c r="N213" s="41">
        <v>5711</v>
      </c>
      <c r="O213" s="41" t="s">
        <v>194</v>
      </c>
      <c r="P213" s="41">
        <v>5711</v>
      </c>
      <c r="Q213" s="41">
        <v>703</v>
      </c>
      <c r="R213" s="39" t="str">
        <f t="shared" si="3"/>
        <v xml:space="preserve">5711 Galten </v>
      </c>
    </row>
    <row r="214" spans="14:18" x14ac:dyDescent="0.35">
      <c r="N214" s="41">
        <v>5713</v>
      </c>
      <c r="O214" s="41" t="s">
        <v>195</v>
      </c>
      <c r="P214" s="41">
        <v>5713</v>
      </c>
      <c r="Q214" s="41">
        <v>709</v>
      </c>
      <c r="R214" s="39" t="str">
        <f t="shared" si="3"/>
        <v xml:space="preserve">5713 Hadsten </v>
      </c>
    </row>
    <row r="215" spans="14:18" ht="29" x14ac:dyDescent="0.35">
      <c r="N215" s="41">
        <v>5715</v>
      </c>
      <c r="O215" s="41" t="s">
        <v>196</v>
      </c>
      <c r="P215" s="41">
        <v>5715</v>
      </c>
      <c r="Q215" s="41">
        <v>713</v>
      </c>
      <c r="R215" s="39" t="str">
        <f t="shared" si="3"/>
        <v xml:space="preserve">5715 Hinnerup </v>
      </c>
    </row>
    <row r="216" spans="14:18" ht="29" x14ac:dyDescent="0.35">
      <c r="N216" s="41">
        <v>5725</v>
      </c>
      <c r="O216" s="41" t="s">
        <v>197</v>
      </c>
      <c r="P216" s="41">
        <v>5725</v>
      </c>
      <c r="Q216" s="41">
        <v>725</v>
      </c>
      <c r="R216" s="39" t="str">
        <f t="shared" si="3"/>
        <v xml:space="preserve">5725 Nørre Djurs </v>
      </c>
    </row>
    <row r="217" spans="14:18" x14ac:dyDescent="0.35">
      <c r="N217" s="41">
        <v>5727</v>
      </c>
      <c r="O217" s="41" t="s">
        <v>198</v>
      </c>
      <c r="P217" s="41">
        <v>5727</v>
      </c>
      <c r="Q217" s="41">
        <v>727</v>
      </c>
      <c r="R217" s="39" t="str">
        <f t="shared" si="3"/>
        <v xml:space="preserve">5727 Odder </v>
      </c>
    </row>
    <row r="218" spans="14:18" ht="43.5" x14ac:dyDescent="0.35">
      <c r="N218" s="42">
        <v>5731</v>
      </c>
      <c r="O218" s="41" t="s">
        <v>199</v>
      </c>
      <c r="P218" s="42">
        <v>5731</v>
      </c>
      <c r="Q218" s="42">
        <v>731</v>
      </c>
      <c r="R218" s="39" t="str">
        <f t="shared" si="3"/>
        <v xml:space="preserve">5731 Randers-Nørhald-Langå </v>
      </c>
    </row>
    <row r="219" spans="14:18" ht="29" x14ac:dyDescent="0.35">
      <c r="N219" s="41">
        <v>5733</v>
      </c>
      <c r="O219" s="41" t="s">
        <v>200</v>
      </c>
      <c r="P219" s="41">
        <v>5733</v>
      </c>
      <c r="Q219" s="41">
        <v>733</v>
      </c>
      <c r="R219" s="39" t="str">
        <f t="shared" si="3"/>
        <v xml:space="preserve">5733 Rosenholm </v>
      </c>
    </row>
    <row r="220" spans="14:18" ht="43.5" x14ac:dyDescent="0.35">
      <c r="N220" s="41">
        <v>5735</v>
      </c>
      <c r="O220" s="41" t="s">
        <v>201</v>
      </c>
      <c r="P220" s="41">
        <v>5735</v>
      </c>
      <c r="Q220" s="41">
        <v>735</v>
      </c>
      <c r="R220" s="39" t="str">
        <f t="shared" si="3"/>
        <v>5735 Rougsø-Sønderhald</v>
      </c>
    </row>
    <row r="221" spans="14:18" x14ac:dyDescent="0.35">
      <c r="N221" s="41">
        <v>5737</v>
      </c>
      <c r="O221" s="41" t="s">
        <v>202</v>
      </c>
      <c r="P221" s="41">
        <v>5737</v>
      </c>
      <c r="Q221" s="41">
        <v>737</v>
      </c>
      <c r="R221" s="39" t="str">
        <f t="shared" si="3"/>
        <v xml:space="preserve">5737 Ry </v>
      </c>
    </row>
    <row r="222" spans="14:18" x14ac:dyDescent="0.35">
      <c r="N222" s="41">
        <v>5741</v>
      </c>
      <c r="O222" s="41" t="s">
        <v>203</v>
      </c>
      <c r="P222" s="41">
        <v>5741</v>
      </c>
      <c r="Q222" s="41">
        <v>741</v>
      </c>
      <c r="R222" s="39" t="str">
        <f t="shared" si="3"/>
        <v xml:space="preserve">5741 Samsø </v>
      </c>
    </row>
    <row r="223" spans="14:18" ht="29" x14ac:dyDescent="0.35">
      <c r="N223" s="41">
        <v>5743</v>
      </c>
      <c r="O223" s="41" t="s">
        <v>204</v>
      </c>
      <c r="P223" s="41">
        <v>5743</v>
      </c>
      <c r="Q223" s="41">
        <v>743</v>
      </c>
      <c r="R223" s="39" t="str">
        <f t="shared" si="3"/>
        <v xml:space="preserve">5743 Silkeborg </v>
      </c>
    </row>
    <row r="224" spans="14:18" ht="29" x14ac:dyDescent="0.35">
      <c r="N224" s="41">
        <v>5745</v>
      </c>
      <c r="O224" s="41" t="s">
        <v>205</v>
      </c>
      <c r="P224" s="41">
        <v>5745</v>
      </c>
      <c r="Q224" s="41">
        <v>745</v>
      </c>
      <c r="R224" s="39" t="str">
        <f t="shared" si="3"/>
        <v xml:space="preserve">5745 Skanderborg </v>
      </c>
    </row>
    <row r="225" spans="14:18" ht="29" x14ac:dyDescent="0.35">
      <c r="N225" s="41">
        <v>5747</v>
      </c>
      <c r="O225" s="41" t="s">
        <v>206</v>
      </c>
      <c r="P225" s="41">
        <v>5747</v>
      </c>
      <c r="Q225" s="41">
        <v>747</v>
      </c>
      <c r="R225" s="39" t="str">
        <f t="shared" si="3"/>
        <v xml:space="preserve">5747 Assentoft </v>
      </c>
    </row>
    <row r="226" spans="14:18" x14ac:dyDescent="0.35">
      <c r="N226" s="41">
        <v>5749</v>
      </c>
      <c r="O226" s="41" t="s">
        <v>207</v>
      </c>
      <c r="P226" s="41">
        <v>5749</v>
      </c>
      <c r="Q226" s="41">
        <v>715</v>
      </c>
      <c r="R226" s="39" t="str">
        <f t="shared" si="3"/>
        <v xml:space="preserve">5749 Hørning </v>
      </c>
    </row>
    <row r="227" spans="14:18" ht="29" x14ac:dyDescent="0.35">
      <c r="N227" s="41">
        <v>5750</v>
      </c>
      <c r="O227" s="41" t="s">
        <v>208</v>
      </c>
      <c r="P227" s="41">
        <v>5750</v>
      </c>
      <c r="Q227" s="41" t="s">
        <v>209</v>
      </c>
      <c r="R227" s="39" t="str">
        <f t="shared" si="3"/>
        <v>5750 Århus Nord</v>
      </c>
    </row>
    <row r="228" spans="14:18" ht="29" x14ac:dyDescent="0.35">
      <c r="N228" s="41">
        <v>5751</v>
      </c>
      <c r="O228" s="41" t="s">
        <v>210</v>
      </c>
      <c r="P228" s="41">
        <v>5751</v>
      </c>
      <c r="Q228" s="41">
        <v>751</v>
      </c>
      <c r="R228" s="39" t="str">
        <f t="shared" si="3"/>
        <v xml:space="preserve">5751 Århus Midt </v>
      </c>
    </row>
    <row r="229" spans="14:18" ht="29" x14ac:dyDescent="0.35">
      <c r="N229" s="41">
        <v>5752</v>
      </c>
      <c r="O229" s="41" t="s">
        <v>211</v>
      </c>
      <c r="P229" s="41">
        <v>5752</v>
      </c>
      <c r="Q229" s="41" t="s">
        <v>212</v>
      </c>
      <c r="R229" s="39" t="str">
        <f t="shared" si="3"/>
        <v>5752 Århus Syd</v>
      </c>
    </row>
    <row r="230" spans="14:18" x14ac:dyDescent="0.35">
      <c r="N230" s="44">
        <v>5753</v>
      </c>
      <c r="O230" s="44" t="s">
        <v>213</v>
      </c>
      <c r="P230" s="44">
        <v>5753</v>
      </c>
      <c r="Q230" s="44">
        <v>729</v>
      </c>
      <c r="R230" s="39" t="str">
        <f t="shared" si="3"/>
        <v xml:space="preserve">5753 Purhus </v>
      </c>
    </row>
    <row r="231" spans="14:18" x14ac:dyDescent="0.35">
      <c r="N231" s="41">
        <v>5755</v>
      </c>
      <c r="O231" s="41" t="s">
        <v>214</v>
      </c>
      <c r="P231" s="41">
        <v>5755</v>
      </c>
      <c r="Q231" s="41">
        <v>719</v>
      </c>
      <c r="R231" s="39" t="str">
        <f t="shared" si="3"/>
        <v xml:space="preserve">5755 Mariager </v>
      </c>
    </row>
    <row r="232" spans="14:18" ht="29" x14ac:dyDescent="0.35">
      <c r="N232" s="41">
        <v>5757</v>
      </c>
      <c r="O232" s="41" t="s">
        <v>215</v>
      </c>
      <c r="P232" s="41">
        <v>5757</v>
      </c>
      <c r="Q232" s="41">
        <v>721</v>
      </c>
      <c r="R232" s="39" t="str">
        <f t="shared" si="3"/>
        <v xml:space="preserve">5757 Midtdjurs </v>
      </c>
    </row>
    <row r="233" spans="14:18" x14ac:dyDescent="0.35">
      <c r="N233" s="41">
        <v>5759</v>
      </c>
      <c r="O233" s="41" t="s">
        <v>216</v>
      </c>
      <c r="P233" s="41">
        <v>5759</v>
      </c>
      <c r="Q233" s="41">
        <v>749</v>
      </c>
      <c r="R233" s="39" t="str">
        <f t="shared" si="3"/>
        <v xml:space="preserve">5759 Them </v>
      </c>
    </row>
    <row r="234" spans="14:18" ht="29" x14ac:dyDescent="0.35">
      <c r="N234" s="41">
        <v>5761</v>
      </c>
      <c r="O234" s="41" t="s">
        <v>217</v>
      </c>
      <c r="P234" s="41">
        <v>5761</v>
      </c>
      <c r="Q234" s="41">
        <v>761</v>
      </c>
      <c r="R234" s="39" t="str">
        <f t="shared" si="3"/>
        <v xml:space="preserve">5761 Bjerringbro </v>
      </c>
    </row>
    <row r="235" spans="14:18" x14ac:dyDescent="0.35">
      <c r="N235" s="41">
        <v>5763</v>
      </c>
      <c r="O235" s="41" t="s">
        <v>218</v>
      </c>
      <c r="P235" s="41">
        <v>5763</v>
      </c>
      <c r="Q235" s="41">
        <v>763</v>
      </c>
      <c r="R235" s="39" t="str">
        <f t="shared" ref="R235:R270" si="4">N235&amp;" "&amp;O235</f>
        <v xml:space="preserve">5763 Fjends </v>
      </c>
    </row>
    <row r="236" spans="14:18" x14ac:dyDescent="0.35">
      <c r="N236" s="41">
        <v>5771</v>
      </c>
      <c r="O236" s="41" t="s">
        <v>219</v>
      </c>
      <c r="P236" s="41">
        <v>5771</v>
      </c>
      <c r="Q236" s="41">
        <v>771</v>
      </c>
      <c r="R236" s="39" t="str">
        <f t="shared" si="4"/>
        <v xml:space="preserve">5771 Kjellerup </v>
      </c>
    </row>
    <row r="237" spans="14:18" x14ac:dyDescent="0.35">
      <c r="N237" s="41">
        <v>5773</v>
      </c>
      <c r="O237" s="41" t="s">
        <v>220</v>
      </c>
      <c r="P237" s="41">
        <v>5773</v>
      </c>
      <c r="Q237" s="41">
        <v>773</v>
      </c>
      <c r="R237" s="39" t="str">
        <f t="shared" si="4"/>
        <v xml:space="preserve">5773 Morsø </v>
      </c>
    </row>
    <row r="238" spans="14:18" x14ac:dyDescent="0.35">
      <c r="N238" s="41">
        <v>5775</v>
      </c>
      <c r="O238" s="41" t="s">
        <v>221</v>
      </c>
      <c r="P238" s="41">
        <v>5775</v>
      </c>
      <c r="Q238" s="41">
        <v>793</v>
      </c>
      <c r="R238" s="39" t="str">
        <f t="shared" si="4"/>
        <v>5775 Ålestrup</v>
      </c>
    </row>
    <row r="239" spans="14:18" ht="29" x14ac:dyDescent="0.35">
      <c r="N239" s="41">
        <v>5777</v>
      </c>
      <c r="O239" s="41" t="s">
        <v>222</v>
      </c>
      <c r="P239" s="41">
        <v>5777</v>
      </c>
      <c r="Q239" s="41">
        <v>777</v>
      </c>
      <c r="R239" s="39" t="str">
        <f t="shared" si="4"/>
        <v xml:space="preserve">5777 Sallingsund </v>
      </c>
    </row>
    <row r="240" spans="14:18" ht="58" x14ac:dyDescent="0.35">
      <c r="N240" s="42">
        <v>5779</v>
      </c>
      <c r="O240" s="41" t="s">
        <v>223</v>
      </c>
      <c r="P240" s="42">
        <v>5779</v>
      </c>
      <c r="Q240" s="42">
        <v>779</v>
      </c>
      <c r="R240" s="39" t="str">
        <f t="shared" si="4"/>
        <v xml:space="preserve">5779 Skive-Spøttrup-Sundsøre </v>
      </c>
    </row>
    <row r="241" spans="14:18" x14ac:dyDescent="0.35">
      <c r="N241" s="41">
        <v>5785</v>
      </c>
      <c r="O241" s="41" t="s">
        <v>224</v>
      </c>
      <c r="P241" s="41">
        <v>5785</v>
      </c>
      <c r="Q241" s="41">
        <v>785</v>
      </c>
      <c r="R241" s="39" t="str">
        <f t="shared" si="4"/>
        <v xml:space="preserve">5785 Sydthy </v>
      </c>
    </row>
    <row r="242" spans="14:18" ht="43.5" x14ac:dyDescent="0.35">
      <c r="N242" s="42">
        <v>5787</v>
      </c>
      <c r="O242" s="41" t="s">
        <v>225</v>
      </c>
      <c r="P242" s="42">
        <v>5787</v>
      </c>
      <c r="Q242" s="42">
        <v>787</v>
      </c>
      <c r="R242" s="39" t="str">
        <f t="shared" si="4"/>
        <v xml:space="preserve">5787 Thisted-Hanstholm </v>
      </c>
    </row>
    <row r="243" spans="14:18" x14ac:dyDescent="0.35">
      <c r="N243" s="41">
        <v>5789</v>
      </c>
      <c r="O243" s="41" t="s">
        <v>226</v>
      </c>
      <c r="P243" s="41">
        <v>5789</v>
      </c>
      <c r="Q243" s="41">
        <v>789</v>
      </c>
      <c r="R243" s="39" t="str">
        <f t="shared" si="4"/>
        <v xml:space="preserve">5789 Tjele </v>
      </c>
    </row>
    <row r="244" spans="14:18" x14ac:dyDescent="0.35">
      <c r="N244" s="41">
        <v>5791</v>
      </c>
      <c r="O244" s="41" t="s">
        <v>227</v>
      </c>
      <c r="P244" s="41">
        <v>5791</v>
      </c>
      <c r="Q244" s="41">
        <v>791</v>
      </c>
      <c r="R244" s="39" t="str">
        <f t="shared" si="4"/>
        <v xml:space="preserve">5791 Viborg </v>
      </c>
    </row>
    <row r="245" spans="14:18" x14ac:dyDescent="0.35">
      <c r="N245" s="41">
        <v>5793</v>
      </c>
      <c r="O245" s="41" t="s">
        <v>228</v>
      </c>
      <c r="P245" s="41">
        <v>5793</v>
      </c>
      <c r="Q245" s="41">
        <v>775</v>
      </c>
      <c r="R245" s="39" t="str">
        <f t="shared" si="4"/>
        <v>5793 Møldrup</v>
      </c>
    </row>
    <row r="246" spans="14:18" x14ac:dyDescent="0.35">
      <c r="N246" s="41">
        <v>5801</v>
      </c>
      <c r="O246" s="41" t="s">
        <v>229</v>
      </c>
      <c r="P246" s="41">
        <v>5801</v>
      </c>
      <c r="Q246" s="41">
        <v>801</v>
      </c>
      <c r="R246" s="39" t="str">
        <f t="shared" si="4"/>
        <v xml:space="preserve">5801 Arden </v>
      </c>
    </row>
    <row r="247" spans="14:18" x14ac:dyDescent="0.35">
      <c r="N247" s="41">
        <v>5803</v>
      </c>
      <c r="O247" s="41" t="s">
        <v>230</v>
      </c>
      <c r="P247" s="41">
        <v>5803</v>
      </c>
      <c r="Q247" s="41">
        <v>803</v>
      </c>
      <c r="R247" s="39" t="str">
        <f t="shared" si="4"/>
        <v xml:space="preserve">5803 Brovst </v>
      </c>
    </row>
    <row r="248" spans="14:18" ht="29" x14ac:dyDescent="0.35">
      <c r="N248" s="41">
        <v>5805</v>
      </c>
      <c r="O248" s="41" t="s">
        <v>231</v>
      </c>
      <c r="P248" s="41">
        <v>5805</v>
      </c>
      <c r="Q248" s="41">
        <v>805</v>
      </c>
      <c r="R248" s="39" t="str">
        <f t="shared" si="4"/>
        <v xml:space="preserve">5805 Brønderslev </v>
      </c>
    </row>
    <row r="249" spans="14:18" ht="29" x14ac:dyDescent="0.35">
      <c r="N249" s="41">
        <v>5807</v>
      </c>
      <c r="O249" s="41" t="s">
        <v>232</v>
      </c>
      <c r="P249" s="41">
        <v>5807</v>
      </c>
      <c r="Q249" s="41">
        <v>807</v>
      </c>
      <c r="R249" s="39" t="str">
        <f t="shared" si="4"/>
        <v xml:space="preserve">5807 Dronninglund </v>
      </c>
    </row>
    <row r="250" spans="14:18" x14ac:dyDescent="0.35">
      <c r="N250" s="41">
        <v>5809</v>
      </c>
      <c r="O250" s="41" t="s">
        <v>233</v>
      </c>
      <c r="P250" s="41">
        <v>5809</v>
      </c>
      <c r="Q250" s="41">
        <v>809</v>
      </c>
      <c r="R250" s="39" t="str">
        <f t="shared" si="4"/>
        <v xml:space="preserve">5809 Farsø </v>
      </c>
    </row>
    <row r="251" spans="14:18" ht="29" x14ac:dyDescent="0.35">
      <c r="N251" s="41">
        <v>5811</v>
      </c>
      <c r="O251" s="41" t="s">
        <v>234</v>
      </c>
      <c r="P251" s="41">
        <v>5811</v>
      </c>
      <c r="Q251" s="41">
        <v>811</v>
      </c>
      <c r="R251" s="39" t="str">
        <f t="shared" si="4"/>
        <v xml:space="preserve">5811 Fjerritslev </v>
      </c>
    </row>
    <row r="252" spans="14:18" ht="43.5" x14ac:dyDescent="0.35">
      <c r="N252" s="41">
        <v>5813</v>
      </c>
      <c r="O252" s="41" t="s">
        <v>235</v>
      </c>
      <c r="P252" s="41">
        <v>5813</v>
      </c>
      <c r="Q252" s="41">
        <v>813</v>
      </c>
      <c r="R252" s="39" t="str">
        <f t="shared" si="4"/>
        <v xml:space="preserve">5813 Frederikshavn-Læsø </v>
      </c>
    </row>
    <row r="253" spans="14:18" x14ac:dyDescent="0.35">
      <c r="N253" s="41">
        <v>5815</v>
      </c>
      <c r="O253" s="41" t="s">
        <v>236</v>
      </c>
      <c r="P253" s="41">
        <v>5815</v>
      </c>
      <c r="Q253" s="41">
        <v>843</v>
      </c>
      <c r="R253" s="39" t="str">
        <f t="shared" si="4"/>
        <v xml:space="preserve">5815 Skørping </v>
      </c>
    </row>
    <row r="254" spans="14:18" ht="29" x14ac:dyDescent="0.35">
      <c r="N254" s="41">
        <v>5817</v>
      </c>
      <c r="O254" s="41" t="s">
        <v>237</v>
      </c>
      <c r="P254" s="41">
        <v>5817</v>
      </c>
      <c r="Q254" s="41">
        <v>815</v>
      </c>
      <c r="R254" s="39" t="str">
        <f t="shared" si="4"/>
        <v xml:space="preserve">5817 Hadsund </v>
      </c>
    </row>
    <row r="255" spans="14:18" ht="29" x14ac:dyDescent="0.35">
      <c r="N255" s="41">
        <v>5819</v>
      </c>
      <c r="O255" s="41" t="s">
        <v>238</v>
      </c>
      <c r="P255" s="41">
        <v>5819</v>
      </c>
      <c r="Q255" s="41">
        <v>819</v>
      </c>
      <c r="R255" s="39" t="str">
        <f t="shared" si="4"/>
        <v xml:space="preserve">5819 Hirtshals </v>
      </c>
    </row>
    <row r="256" spans="14:18" x14ac:dyDescent="0.35">
      <c r="N256" s="41">
        <v>5821</v>
      </c>
      <c r="O256" s="41" t="s">
        <v>239</v>
      </c>
      <c r="P256" s="41">
        <v>5821</v>
      </c>
      <c r="Q256" s="41">
        <v>821</v>
      </c>
      <c r="R256" s="39" t="str">
        <f t="shared" si="4"/>
        <v xml:space="preserve">5821 Hjørring </v>
      </c>
    </row>
    <row r="257" spans="14:18" x14ac:dyDescent="0.35">
      <c r="N257" s="41">
        <v>5823</v>
      </c>
      <c r="O257" s="41" t="s">
        <v>240</v>
      </c>
      <c r="P257" s="41">
        <v>5823</v>
      </c>
      <c r="Q257" s="41">
        <v>823</v>
      </c>
      <c r="R257" s="39" t="str">
        <f t="shared" si="4"/>
        <v>5823 Hobro</v>
      </c>
    </row>
    <row r="258" spans="14:18" x14ac:dyDescent="0.35">
      <c r="N258" s="41">
        <v>5827</v>
      </c>
      <c r="O258" s="41" t="s">
        <v>241</v>
      </c>
      <c r="P258" s="41">
        <v>5827</v>
      </c>
      <c r="Q258" s="41">
        <v>827</v>
      </c>
      <c r="R258" s="39" t="str">
        <f t="shared" si="4"/>
        <v xml:space="preserve">5827 Løgstør </v>
      </c>
    </row>
    <row r="259" spans="14:18" ht="29" x14ac:dyDescent="0.35">
      <c r="N259" s="41">
        <v>5829</v>
      </c>
      <c r="O259" s="41" t="s">
        <v>242</v>
      </c>
      <c r="P259" s="41">
        <v>5829</v>
      </c>
      <c r="Q259" s="41">
        <v>829</v>
      </c>
      <c r="R259" s="39" t="str">
        <f t="shared" si="4"/>
        <v xml:space="preserve">5829 Løkken-Vrå </v>
      </c>
    </row>
    <row r="260" spans="14:18" x14ac:dyDescent="0.35">
      <c r="N260" s="41">
        <v>5831</v>
      </c>
      <c r="O260" s="41" t="s">
        <v>243</v>
      </c>
      <c r="P260" s="41">
        <v>5831</v>
      </c>
      <c r="Q260" s="41">
        <v>831</v>
      </c>
      <c r="R260" s="39" t="str">
        <f t="shared" si="4"/>
        <v xml:space="preserve">5831 Nibe </v>
      </c>
    </row>
    <row r="261" spans="14:18" x14ac:dyDescent="0.35">
      <c r="N261" s="41">
        <v>5835</v>
      </c>
      <c r="O261" s="41" t="s">
        <v>244</v>
      </c>
      <c r="P261" s="41">
        <v>5835</v>
      </c>
      <c r="Q261" s="41">
        <v>835</v>
      </c>
      <c r="R261" s="39" t="str">
        <f t="shared" si="4"/>
        <v xml:space="preserve">5835 Pandrup </v>
      </c>
    </row>
    <row r="262" spans="14:18" x14ac:dyDescent="0.35">
      <c r="N262" s="41">
        <v>5839</v>
      </c>
      <c r="O262" s="41" t="s">
        <v>245</v>
      </c>
      <c r="P262" s="41">
        <v>5839</v>
      </c>
      <c r="Q262" s="41">
        <v>839</v>
      </c>
      <c r="R262" s="39" t="str">
        <f t="shared" si="4"/>
        <v xml:space="preserve">5839 Sindal </v>
      </c>
    </row>
    <row r="263" spans="14:18" x14ac:dyDescent="0.35">
      <c r="N263" s="41">
        <v>5841</v>
      </c>
      <c r="O263" s="41" t="s">
        <v>246</v>
      </c>
      <c r="P263" s="41">
        <v>5841</v>
      </c>
      <c r="Q263" s="41">
        <v>841</v>
      </c>
      <c r="R263" s="39" t="str">
        <f t="shared" si="4"/>
        <v xml:space="preserve">5841 Skagen </v>
      </c>
    </row>
    <row r="264" spans="14:18" x14ac:dyDescent="0.35">
      <c r="N264" s="41">
        <v>5845</v>
      </c>
      <c r="O264" s="41" t="s">
        <v>247</v>
      </c>
      <c r="P264" s="41">
        <v>5845</v>
      </c>
      <c r="Q264" s="41">
        <v>845</v>
      </c>
      <c r="R264" s="39" t="str">
        <f t="shared" si="4"/>
        <v xml:space="preserve">5845 Støvring </v>
      </c>
    </row>
    <row r="265" spans="14:18" x14ac:dyDescent="0.35">
      <c r="N265" s="41">
        <v>5847</v>
      </c>
      <c r="O265" s="41" t="s">
        <v>248</v>
      </c>
      <c r="P265" s="41">
        <v>5847</v>
      </c>
      <c r="Q265" s="41">
        <v>847</v>
      </c>
      <c r="R265" s="39" t="str">
        <f t="shared" si="4"/>
        <v xml:space="preserve">5847 Sæby </v>
      </c>
    </row>
    <row r="266" spans="14:18" x14ac:dyDescent="0.35">
      <c r="N266" s="41">
        <v>5851</v>
      </c>
      <c r="O266" s="41" t="s">
        <v>249</v>
      </c>
      <c r="P266" s="41">
        <v>5851</v>
      </c>
      <c r="Q266" s="41">
        <v>851</v>
      </c>
      <c r="R266" s="39" t="str">
        <f t="shared" si="4"/>
        <v xml:space="preserve">5851 Aalborg </v>
      </c>
    </row>
    <row r="267" spans="14:18" x14ac:dyDescent="0.35">
      <c r="N267" s="41">
        <v>5853</v>
      </c>
      <c r="O267" s="41" t="s">
        <v>250</v>
      </c>
      <c r="P267" s="41">
        <v>5853</v>
      </c>
      <c r="Q267" s="41">
        <v>817</v>
      </c>
      <c r="R267" s="39" t="str">
        <f t="shared" si="4"/>
        <v xml:space="preserve">5853 Hals </v>
      </c>
    </row>
    <row r="268" spans="14:18" x14ac:dyDescent="0.35">
      <c r="N268" s="41">
        <v>5861</v>
      </c>
      <c r="O268" s="41" t="s">
        <v>251</v>
      </c>
      <c r="P268" s="41">
        <v>5861</v>
      </c>
      <c r="Q268" s="41">
        <v>861</v>
      </c>
      <c r="R268" s="39" t="str">
        <f t="shared" si="4"/>
        <v xml:space="preserve">5861 Aars </v>
      </c>
    </row>
    <row r="269" spans="14:18" x14ac:dyDescent="0.35">
      <c r="N269" s="41">
        <v>5863</v>
      </c>
      <c r="O269" s="41" t="s">
        <v>252</v>
      </c>
      <c r="P269" s="41">
        <v>5863</v>
      </c>
      <c r="Q269" s="41">
        <v>849</v>
      </c>
      <c r="R269" s="39" t="str">
        <f t="shared" si="4"/>
        <v xml:space="preserve">5863 Aabybro </v>
      </c>
    </row>
    <row r="270" spans="14:18" x14ac:dyDescent="0.35">
      <c r="N270" s="41">
        <v>5865</v>
      </c>
      <c r="O270" s="41" t="s">
        <v>253</v>
      </c>
      <c r="P270" s="41">
        <v>5865</v>
      </c>
      <c r="Q270" s="41">
        <v>837</v>
      </c>
      <c r="R270" s="39" t="str">
        <f t="shared" si="4"/>
        <v xml:space="preserve">5865 Sejlflod </v>
      </c>
    </row>
    <row r="271" spans="14:18" x14ac:dyDescent="0.35">
      <c r="N271" s="45" t="str">
        <f>""</f>
        <v/>
      </c>
      <c r="O271" s="45"/>
      <c r="P271" s="45"/>
      <c r="Q271" s="45"/>
    </row>
    <row r="272" spans="14:18" x14ac:dyDescent="0.35">
      <c r="N272" s="45"/>
      <c r="O272" s="45"/>
      <c r="P272" s="45"/>
      <c r="Q272" s="45"/>
    </row>
    <row r="273" spans="14:17" x14ac:dyDescent="0.35">
      <c r="N273" s="45"/>
      <c r="O273" s="45"/>
      <c r="P273" s="45"/>
      <c r="Q273" s="45"/>
    </row>
  </sheetData>
  <sheetProtection sheet="1" objects="1" scenarios="1"/>
  <mergeCells count="42">
    <mergeCell ref="A18:G18"/>
    <mergeCell ref="F30:G30"/>
    <mergeCell ref="A28:B28"/>
    <mergeCell ref="A30:B30"/>
    <mergeCell ref="A17:G17"/>
    <mergeCell ref="A27:B27"/>
    <mergeCell ref="C27:D27"/>
    <mergeCell ref="F27:G27"/>
    <mergeCell ref="A20:C20"/>
    <mergeCell ref="A19:G19"/>
    <mergeCell ref="D20:G20"/>
    <mergeCell ref="A21:G21"/>
    <mergeCell ref="A22:J22"/>
    <mergeCell ref="H1:J1"/>
    <mergeCell ref="A12:B12"/>
    <mergeCell ref="E4:I4"/>
    <mergeCell ref="A13:B13"/>
    <mergeCell ref="F15:H15"/>
    <mergeCell ref="C14:D14"/>
    <mergeCell ref="A15:B15"/>
    <mergeCell ref="C13:J13"/>
    <mergeCell ref="A14:B14"/>
    <mergeCell ref="C12:J12"/>
    <mergeCell ref="F14:J14"/>
    <mergeCell ref="A1:B3"/>
    <mergeCell ref="C15:E15"/>
    <mergeCell ref="D7:J7"/>
    <mergeCell ref="C11:G11"/>
    <mergeCell ref="I15:J15"/>
    <mergeCell ref="F44:J44"/>
    <mergeCell ref="H31:I31"/>
    <mergeCell ref="A43:D43"/>
    <mergeCell ref="F28:G28"/>
    <mergeCell ref="F37:J37"/>
    <mergeCell ref="H40:J40"/>
    <mergeCell ref="C28:D28"/>
    <mergeCell ref="C30:D30"/>
    <mergeCell ref="H39:J39"/>
    <mergeCell ref="A29:B29"/>
    <mergeCell ref="C29:D29"/>
    <mergeCell ref="F29:G29"/>
    <mergeCell ref="H38:J38"/>
  </mergeCells>
  <phoneticPr fontId="0" type="noConversion"/>
  <pageMargins left="0.19685039370078741" right="0" top="7.874015748031496E-2" bottom="0.15748031496062992" header="0.15748031496062992" footer="0.27559055118110237"/>
  <pageSetup paperSize="9" scale="85" orientation="portrait" r:id="rId1"/>
  <headerFooter alignWithMargins="0">
    <oddFooter xml:space="preserve">&amp;C
&amp;R&amp;7v.12062023.CA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9BA23196186F45A1B8B340227B79C3" ma:contentTypeVersion="1" ma:contentTypeDescription="Opret et nyt dokument." ma:contentTypeScope="" ma:versionID="6c634cf407fdae15e95227c5804696b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617fa9548f2b4a5cc45a9cbd050fbd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AAC061-B054-4733-A79E-48623160DE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AAA91-A2A4-4BA0-9A5B-EC0EC835B7B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CBB3612-F123-4EE0-A430-0E0EF7B08F9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54DE38A5-6ECC-4ECE-BC8D-E7B1CA35D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4</vt:i4>
      </vt:variant>
    </vt:vector>
  </HeadingPairs>
  <TitlesOfParts>
    <vt:vector size="6" baseType="lpstr">
      <vt:lpstr>Bilag 9.1</vt:lpstr>
      <vt:lpstr>Ark1</vt:lpstr>
      <vt:lpstr>Landogby</vt:lpstr>
      <vt:lpstr>nylandogby</vt:lpstr>
      <vt:lpstr>nynylandogby</vt:lpstr>
      <vt:lpstr>'Bilag 9.1'!Udskriftsområde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Per Jacobi</cp:lastModifiedBy>
  <cp:lastPrinted>2023-06-12T18:22:20Z</cp:lastPrinted>
  <dcterms:created xsi:type="dcterms:W3CDTF">1996-11-12T13:28:11Z</dcterms:created>
  <dcterms:modified xsi:type="dcterms:W3CDTF">2023-06-12T18:22:41Z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0x010100719BA23196186F45A1B8B340227B79C3</vt:lpwstr>
  </property>
</Properties>
</file>